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45D3513B-A804-4E74-8681-CFCA52A1D95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<sst xmlns="http://schemas.openxmlformats.org/spreadsheetml/2006/main" count="1953" uniqueCount="472">
  <si>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</si>
  <si>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</si>
  <si>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</si>
  <si>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</si>
  <si>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</si>
  <si>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</si>
  <si>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</si>
  <si>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</si>
  <si>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</si>
  <si>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</si>
  <si>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</si>
  <si>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</si>
  <si>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</si>
  <si>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</si>
  <si>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</si>
  <si>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</si>
  <si>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</si>
  <si>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</si>
  <si>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</si>
  <si>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</si>
  <si>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</si>
  <si>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</si>
  <si>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</si>
  <si>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</si>
  <si>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</si>
  <si>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</si>
  <si>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</si>
  <si>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</si>
  <si>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</si>
  <si>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</si>
  <si>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</si>
  <si>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</si>
  <si>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</si>
  <si>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</si>
  <si>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</si>
  <si>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</si>
  <si>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</si>
  <si>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</si>
  <si>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</si>
  <si>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</si>
  <si>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</si>
  <si>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</si>
  <si>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</si>
  <si>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</si>
  <si>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</si>
  <si>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</si>
  <si>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</si>
  <si>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</si>
  <si>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</si>
  <si>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</si>
  <si>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</si>
  <si>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</si>
  <si>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</si>
  <si>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</si>
  <si>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</si>
  <si>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</si>
  <si>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</si>
  <si>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</si>
  <si>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</si>
  <si>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</si>
  <si>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</si>
  <si>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</si>
  <si>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</si>
  <si>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</si>
  <si>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</si>
  <si>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</si>
  <si>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</si>
  <si>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</si>
  <si>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</si>
  <si>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</si>
  <si>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</si>
  <si>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</si>
  <si>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</si>
  <si>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</si>
  <si>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</si>
  <si>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</si>
  <si>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</si>
  <si>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</si>
  <si>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</si>
  <si>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</si>
  <si>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</si>
  <si>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</si>
  <si>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</si>
  <si>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</si>
  <si>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</si>
  <si>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</si>
  <si>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</si>
  <si>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</si>
  <si>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</si>
  <si>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</si>
  <si>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</si>
  <si>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</si>
  <si>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</si>
  <si>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</si>
  <si>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</si>
  <si>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</si>
  <si>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</si>
  <si>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</si>
  <si>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</si>
  <si>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</si>
  <si>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</si>
  <si>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</si>
  <si>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</si>
  <si>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</si>
  <si>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</si>
  <si>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</si>
  <si>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</si>
  <si>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</si>
  <si>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</si>
  <si>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</si>
  <si>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</si>
  <si>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</si>
  <si>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</si>
  <si>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</si>
  <si>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</si>
  <si>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</si>
  <si>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</si>
  <si>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</si>
  <si>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</si>
  <si>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</si>
  <si>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</si>
  <si>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</si>
  <si>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</si>
  <si>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</si>
  <si>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</si>
  <si>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</si>
  <si>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</si>
  <si>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</si>
  <si>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</si>
  <si>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</si>
  <si>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</si>
  <si>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</si>
  <si>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</si>
  <si>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</si>
  <si>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</si>
  <si>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</si>
  <si>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</si>
  <si>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</si>
  <si>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</si>
  <si>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</si>
  <si>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</si>
  <si>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</si>
  <si>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</si>
  <si>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</si>
  <si>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</si>
  <si>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</si>
  <si>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</si>
  <si>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</si>
  <si>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</si>
  <si>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</si>
  <si>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</si>
  <si>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</si>
  <si>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</si>
  <si>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</si>
  <si>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</si>
  <si>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</si>
  <si>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</si>
  <si>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</si>
  <si>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</si>
  <si>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</si>
  <si>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</si>
  <si>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</si>
  <si>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</si>
  <si>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</si>
  <si>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</si>
  <si>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</si>
  <si>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</si>
  <si>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</si>
  <si>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</si>
  <si>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</si>
  <si>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</si>
  <si>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</si>
  <si>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</si>
  <si>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</si>
  <si>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</si>
  <si>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</si>
  <si>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</si>
  <si>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</si>
  <si>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</si>
  <si>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</si>
  <si>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</si>
  <si>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</si>
  <si>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</si>
  <si>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</si>
  <si>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</si>
  <si>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</si>
  <si>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</si>
  <si>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</si>
  <si>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</si>
  <si>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</si>
  <si>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</si>
  <si>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</si>
  <si>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</si>
  <si>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</si>
  <si>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</si>
  <si>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</si>
  <si>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</si>
  <si>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</si>
  <si>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</si>
  <si>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</si>
  <si>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</si>
  <si>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</si>
  <si>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</si>
  <si>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</si>
  <si>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</si>
  <si>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</si>
  <si>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</si>
  <si>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</si>
  <si>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</si>
  <si>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</si>
  <si>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</si>
  <si>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</si>
  <si>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</si>
  <si>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</si>
  <si>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</si>
  <si>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</si>
  <si>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</si>
  <si>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</si>
  <si>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</si>
  <si>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</si>
  <si>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</si>
  <si>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</si>
  <si>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</si>
  <si>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</si>
  <si>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</si>
  <si>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</si>
  <si>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</si>
  <si>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</si>
  <si>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</si>
  <si>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</si>
  <si>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</si>
  <si>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</si>
  <si>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</si>
  <si>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</si>
  <si>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</si>
  <si>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</si>
  <si>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</si>
  <si>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</si>
  <si>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</si>
  <si>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</si>
  <si>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</si>
  <si>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</si>
  <si>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</si>
  <si>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</si>
  <si>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</si>
  <si>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</si>
  <si>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</si>
  <si>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</si>
  <si>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</si>
  <si>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</si>
  <si>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</si>
  <si>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</si>
  <si>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</si>
  <si>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</si>
  <si>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</si>
  <si>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</si>
  <si>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</si>
  <si>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</si>
  <si>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</si>
  <si>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</si>
  <si>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</si>
  <si>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</si>
  <si>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</si>
  <si>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</si>
  <si>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</si>
  <si>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</si>
  <si>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</si>
  <si>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</si>
  <si>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</si>
  <si>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</si>
  <si>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</si>
  <si>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(1,a,b)</t>
  </si>
  <si>
    <t>(2,a)</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</si>
  <si>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</si>
  <si>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</si>
  <si>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</si>
  <si>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</si>
  <si>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</si>
  <si>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</si>
  <si>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</si>
  <si>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</si>
  <si>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</si>
  <si>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</si>
  <si>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</si>
  <si>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</si>
  <si>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</si>
  <si>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</si>
  <si>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</si>
  <si>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</si>
  <si>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</si>
  <si>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</si>
  <si>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</si>
  <si>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</si>
  <si>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</si>
  <si>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</si>
  <si>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</si>
  <si>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</si>
  <si>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</si>
  <si>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</si>
  <si>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</si>
  <si>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</si>
  <si>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</si>
  <si>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</si>
  <si>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</si>
  <si>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</si>
  <si>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</si>
  <si>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</si>
  <si>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</si>
  <si>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</si>
  <si>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</si>
  <si>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</si>
  <si>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</si>
  <si>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</si>
  <si>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</si>
  <si>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</si>
  <si>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</si>
  <si>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</si>
  <si>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</si>
  <si>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</si>
  <si>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</si>
  <si>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</si>
  <si>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</si>
  <si>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</si>
  <si>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</si>
  <si>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</si>
  <si>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</si>
  <si>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</si>
  <si>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</si>
  <si>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</si>
  <si>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</si>
  <si>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</si>
  <si>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</si>
  <si>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</si>
  <si>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</si>
  <si>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</si>
  <si>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</si>
  <si>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</si>
  <si>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</si>
  <si>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</si>
  <si>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</si>
  <si>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</si>
  <si>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</si>
  <si>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</si>
  <si>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</si>
  <si>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</si>
  <si>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</si>
  <si>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</si>
  <si>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</si>
  <si>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</si>
  <si>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</si>
  <si>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</si>
  <si>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</si>
  <si>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</si>
  <si>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</si>
  <si>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</si>
  <si>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</si>
  <si>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</si>
  <si>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</si>
  <si>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</si>
  <si>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</si>
  <si>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</si>
  <si>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</si>
  <si>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</si>
  <si>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</si>
  <si>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</si>
  <si>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</si>
  <si>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</si>
  <si>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</si>
  <si>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</si>
  <si>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</si>
  <si>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</si>
  <si>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</si>
  <si>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</si>
  <si>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</si>
  <si>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</si>
  <si>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</si>
  <si>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</si>
  <si>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</si>
  <si>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</si>
  <si>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</si>
  <si>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</si>
  <si>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</si>
  <si>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</si>
  <si>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</si>
  <si>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</si>
  <si>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</si>
  <si>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</si>
  <si>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</si>
  <si>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</si>
  <si>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</si>
  <si>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</si>
  <si>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</si>
  <si>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</si>
  <si>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</si>
  <si>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</si>
  <si>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</si>
  <si>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</si>
  <si>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</si>
  <si>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</si>
  <si>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</si>
  <si>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</si>
  <si>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</si>
  <si>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</si>
  <si>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</si>
  <si>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</si>
  <si>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</si>
  <si>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</si>
  <si>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</si>
  <si>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</si>
  <si>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</si>
  <si>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</si>
  <si>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</si>
  <si>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</si>
  <si>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</si>
  <si>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</si>
  <si>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</si>
  <si>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</si>
  <si>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</si>
  <si>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</si>
  <si>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</si>
  <si>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</si>
  <si>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</si>
  <si>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</si>
  <si>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</si>
  <si>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</si>
  <si>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</si>
  <si>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</si>
  <si>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</si>
  <si>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Crude and Age &amp; Sex Adjusted Average Annual Diabetes Prevalence by Regions, 2010/11-2012/13(ref), 2015/16-2017/18 &amp; 2020/21-2022/23, per 100</t>
  </si>
  <si>
    <t>(a)</t>
  </si>
  <si>
    <t>(3,a)</t>
  </si>
  <si>
    <t>(1,2,a,b)</t>
  </si>
  <si>
    <t>(3,a,b)</t>
  </si>
  <si>
    <t>Crude and Age &amp; Sex Adjusted Average Annual Diabetes Prevalence by Income Quintile, 2008-2012(ref), 2013-2017 &amp; 2018-2022, per 100 age</t>
  </si>
  <si>
    <t>2,3</t>
  </si>
  <si>
    <t>Age- and sex-adjusted percent of residents (all ages) diagnosed with disorder</t>
  </si>
  <si>
    <t>(1,3)</t>
  </si>
  <si>
    <t>(2,b)</t>
  </si>
  <si>
    <t>(2,3,a)</t>
  </si>
  <si>
    <t>Count 
(2010/11-2012/13)</t>
  </si>
  <si>
    <t>Count 
(2015/16-2017/18)</t>
  </si>
  <si>
    <t>Count 
(2020/21-2022/23)</t>
  </si>
  <si>
    <t>Adjusted Percent
(2010/11-2012/13)</t>
  </si>
  <si>
    <t>Adjusted Percent
(2015/16-2017/18)</t>
  </si>
  <si>
    <t>Adjusted Percent
(2020/21-2022/23)</t>
  </si>
  <si>
    <t>Crude Percent
(2010/11-2012/13)</t>
  </si>
  <si>
    <t>Crude Percent
(2015/16-2017/18)</t>
  </si>
  <si>
    <t>Adjusted Percent
(2010/11 - 2012/13)</t>
  </si>
  <si>
    <t>Adjusted Percent
(2015/16 - 2017/18)</t>
  </si>
  <si>
    <t>Adjusted Percent
(2020/21 - 2022/23)</t>
  </si>
  <si>
    <t xml:space="preserve">Adjusted Prevalence of Diabetes by Income Quintile, 2010/11-2012/13, 2015/16-2017/18 and 2020/21-2022/23
</t>
  </si>
  <si>
    <t>2010/11-2012/13</t>
  </si>
  <si>
    <t>2015/16-2017/18</t>
  </si>
  <si>
    <t>2020/21-2022/23</t>
  </si>
  <si>
    <t>Total count and percent of residents (all ages)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</si>
  <si>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</si>
  <si>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</si>
  <si>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</si>
  <si>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</si>
  <si>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</si>
  <si>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</si>
  <si>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</si>
  <si>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 xml:space="preserve">Statistical Tests for Adjusted Prevalence of Diabetes by Income Quintile, 2010/11-2012/13, 2015/16-2017/18 and 2020/21-2022/23
</t>
  </si>
  <si>
    <t>bold = statistically significant</t>
  </si>
  <si>
    <t>Crude Percent
(2020/21-2022/23)</t>
  </si>
  <si>
    <t xml:space="preserve">Diabetes Prevalence Counts, Crude Prevalence, and Adjusted Prevalence by Health Region, 2010/11-2012/13, 2015/16-2017/18 and 2020/21-2022/23
</t>
  </si>
  <si>
    <t xml:space="preserve">Diabetes Prevalence Counts, Crude Prevalence, and Adjusted Prevalence by Winnipeg Community Area, 2010/11-2012/13, 2015/16-2017/18 and 2020/21-2022/23
</t>
  </si>
  <si>
    <t xml:space="preserve">Diabetes Prevalence Counts, Crude Prevalence, and Adjusted Prevalence by Winnipeg Neighbourhood Cluster, 2010/11-2012/13, 2015/16-2017/18 and 2020/21-2022/23
</t>
  </si>
  <si>
    <t xml:space="preserve">Diabetes Prevalence Counts, Crude Prevalence, and Adjusted Prevalence by District in Southern Health-Santé Sud, 2010/11-2012/13, 2015/16-2017/18 and 2020/21-2022/23
</t>
  </si>
  <si>
    <t xml:space="preserve">Diabetes Prevalence Counts, Crude Prevalence, and Adjusted Prevalence by District in Interlake-Eastern RHA, 2010/11-2012/13, 2015/16-2017/18 and 2020/21-2022/23
</t>
  </si>
  <si>
    <t xml:space="preserve">Diabetes Prevalence Counts, Crude Prevalence, and Adjusted Prevalence by District in Prairie Mountain, 2010/11-2012/13, 2015/16-2017/18 and 2020/21-2022/23
</t>
  </si>
  <si>
    <t xml:space="preserve">Diabetes Prevalence Counts, Crude Prevalence, and Adjusted Prevalence by District in Northern Health Region, 2010/11-2012/13, 2015/16-2017/18 and 2020/21-2022/23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</si>
</sst>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2020/21-2022/23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(1,2,3,a)</c:v>
                  </c:pt>
                  <c:pt idx="2">
                    <c:v>Prairie Mountain Health (a)</c:v>
                  </c:pt>
                  <c:pt idx="3">
                    <c:v>Interlake-Eastern RHA (1)</c:v>
                  </c:pt>
                  <c:pt idx="4">
                    <c:v>Winnipeg RHA (a)</c:v>
                  </c:pt>
                  <c:pt idx="5">
                    <c:v>Southern Health-Santé Sud  </c:v>
                  </c:pt>
                </c:lvl>
                <c:lvl>
                  <c:pt idx="0">
                    <c:v>   </c:v>
                  </c:pt>
                </c:lvl>
              </c:multiLvlStrCache>
            </c:multiLvlStrRef>
          </c:cat>
          <c:val>
            <c:numRef>
              <c:f>'Graph Data'!$H$6:$H$11</c:f>
              <c:numCache>
                <c:formatCode>0.00</c:formatCode>
                <c:ptCount val="6"/>
                <c:pt idx="0">
                  <c:v>10.87454185</c:v>
                </c:pt>
                <c:pt idx="1">
                  <c:v>25.224736058000001</c:v>
                </c:pt>
                <c:pt idx="2">
                  <c:v>12.459920248</c:v>
                </c:pt>
                <c:pt idx="3">
                  <c:v>12.710640828000001</c:v>
                </c:pt>
                <c:pt idx="4">
                  <c:v>10.378869451</c:v>
                </c:pt>
                <c:pt idx="5">
                  <c:v>9.3912208323000002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2015/16-2017/18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(a)</c:v>
                  </c:pt>
                  <c:pt idx="3">
                    <c:v>Interlake-Eastern RHA (1)</c:v>
                  </c:pt>
                  <c:pt idx="4">
                    <c:v>Winnipeg RHA (a)</c:v>
                  </c:pt>
                  <c:pt idx="5">
                    <c:v>Southern Health-Santé Sud  </c:v>
                  </c:pt>
                </c:lvl>
                <c:lvl>
                  <c:pt idx="0">
                    <c:v>   </c:v>
                  </c:pt>
                </c:lvl>
              </c:multiLvlStrCache>
            </c:multiLvlStrRef>
          </c:cat>
          <c:val>
            <c:numRef>
              <c:f>'Graph Data'!$G$6:$G$11</c:f>
              <c:numCache>
                <c:formatCode>0.00</c:formatCode>
                <c:ptCount val="6"/>
                <c:pt idx="0">
                  <c:v>10.14169087</c:v>
                </c:pt>
                <c:pt idx="1">
                  <c:v>23.534559082000001</c:v>
                </c:pt>
                <c:pt idx="2">
                  <c:v>11.788221276</c:v>
                </c:pt>
                <c:pt idx="3">
                  <c:v>11.900531378</c:v>
                </c:pt>
                <c:pt idx="4">
                  <c:v>9.4602365579000001</c:v>
                </c:pt>
                <c:pt idx="5">
                  <c:v>8.7931506500999994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2010/11-2012/13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c:v>
                  </c:pt>
                  <c:pt idx="2">
                    <c:v>Prairie Mountain Health (a)</c:v>
                  </c:pt>
                  <c:pt idx="3">
                    <c:v>Interlake-Eastern RHA (1)</c:v>
                  </c:pt>
                  <c:pt idx="4">
                    <c:v>Winnipeg RHA (a)</c:v>
                  </c:pt>
                  <c:pt idx="5">
                    <c:v>Southern Health-Santé Sud  </c:v>
                  </c:pt>
                </c:lvl>
                <c:lvl>
                  <c:pt idx="0">
                    <c:v>   </c:v>
                  </c:pt>
                </c:lvl>
              </c:multiLvlStrCache>
            </c:multiLvlStrRef>
          </c:cat>
          <c:val>
            <c:numRef>
              <c:f>'Graph Data'!$F$6:$F$11</c:f>
              <c:numCache>
                <c:formatCode>0.00</c:formatCode>
                <c:ptCount val="6"/>
                <c:pt idx="0">
                  <c:v>9.0562763247000007</c:v>
                </c:pt>
                <c:pt idx="1">
                  <c:v>20.665073905</c:v>
                </c:pt>
                <c:pt idx="2">
                  <c:v>9.9793328265000003</c:v>
                </c:pt>
                <c:pt idx="3">
                  <c:v>10.706233895</c:v>
                </c:pt>
                <c:pt idx="4">
                  <c:v>8.3490471636999999</c:v>
                </c:pt>
                <c:pt idx="5">
                  <c:v>7.8256489624999999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69101739842944654"/>
          <c:y val="0.1274053756194416"/>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2010/11-2012/13*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13.848257448</c:v>
                </c:pt>
                <c:pt idx="1">
                  <c:v>9.5906904206999997</c:v>
                </c:pt>
                <c:pt idx="2">
                  <c:v>8.2156646872000003</c:v>
                </c:pt>
                <c:pt idx="3">
                  <c:v>9.6570784962000005</c:v>
                </c:pt>
                <c:pt idx="4">
                  <c:v>6.95818315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2015/16-2017/18*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16.730011950000002</c:v>
                </c:pt>
                <c:pt idx="1">
                  <c:v>12.442172415</c:v>
                </c:pt>
                <c:pt idx="2">
                  <c:v>9.7665892574999997</c:v>
                </c:pt>
                <c:pt idx="3">
                  <c:v>8.4978979635999998</c:v>
                </c:pt>
                <c:pt idx="4">
                  <c:v>8.0844383345999997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2020/21-2022/23*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13.309833322999999</c:v>
                </c:pt>
                <c:pt idx="1">
                  <c:v>16.667871232</c:v>
                </c:pt>
                <c:pt idx="2">
                  <c:v>10.407805637999999</c:v>
                </c:pt>
                <c:pt idx="3">
                  <c:v>10.380388803000001</c:v>
                </c:pt>
                <c:pt idx="4">
                  <c:v>8.8611172205000006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974415727938316"/>
          <c:y val="0.1771573934691987"/>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2010/11-2012/13*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9.9414003047000001</c:v>
                </c:pt>
                <c:pt idx="1">
                  <c:v>8.1628299974999994</c:v>
                </c:pt>
                <c:pt idx="2">
                  <c:v>7.8351729613999996</c:v>
                </c:pt>
                <c:pt idx="3">
                  <c:v>6.9112415732999999</c:v>
                </c:pt>
                <c:pt idx="4">
                  <c:v>5.9558503173000004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11.500243805</c:v>
                </c:pt>
                <c:pt idx="1">
                  <c:v>10.179090357</c:v>
                </c:pt>
                <c:pt idx="2">
                  <c:v>8.9558180853000007</c:v>
                </c:pt>
                <c:pt idx="3">
                  <c:v>8.2097804175999993</c:v>
                </c:pt>
                <c:pt idx="4">
                  <c:v>6.7576182434999996</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12.650001401000001</c:v>
                </c:pt>
                <c:pt idx="1">
                  <c:v>11.065248103</c:v>
                </c:pt>
                <c:pt idx="2">
                  <c:v>10.234884038000001</c:v>
                </c:pt>
                <c:pt idx="3">
                  <c:v>9.0150195920999998</c:v>
                </c:pt>
                <c:pt idx="4">
                  <c:v>7.4268357917000003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5352085923470093"/>
          <c:y val="0.18517687586845763"/>
          <c:w val="0.27986791205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diabetes by Manitoba health region for the three time periods: 2010/11-2012/13, 2015/16-2017/18, and 2020/21-2022/23. Values represent the age- and sex-adjusted percentage of residents diagnosed with diabete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4.7: Prevalence of Diabetes by Health Region,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diabetes by rural income quintile, 2010/11-2012/13, 2015/16-2017/18 and 2020/21-2022/23, based on age- and sex-adjusted percent of residents diagnosed with diabetes.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Diabetes by Rural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diabetes by urban income quintile, 2010/11-2012/13, 2015/16-2017/18 and 2020/21-2022/23, based on age- and sex-adjusted percent of residents diagnosed with diabetes.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Diabetes by Urban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0/11-2012/13)" dataDxfId="99"/>
    <tableColumn id="3" xr3:uid="{E609746C-577D-448D-A2D5-107C5EC3FC4F}" name="Crude Percent_x000a_(2010/11-2012/13)" dataDxfId="98"/>
    <tableColumn id="9" xr3:uid="{E533163E-0B38-4D72-A5E4-7C9E8DE92DB0}" name="Adjusted Percent_x000a_(2010/11-2012/13)" dataDxfId="97"/>
    <tableColumn id="4" xr3:uid="{E905B87B-6CF6-472D-A463-4DD4DF0F4579}" name="Count _x000a_(2015/16-2017/18)" dataDxfId="96"/>
    <tableColumn id="5" xr3:uid="{42AC696E-0C0F-41CD-87FE-48FEB719A977}" name="Crude Percent_x000a_(2015/16-2017/18)" dataDxfId="95"/>
    <tableColumn id="10" xr3:uid="{9B6946B1-8EB7-4F82-B7C6-45A6E18E0B8E}" name="Adjusted Percent_x000a_(2015/16-2017/18)" dataDxfId="94"/>
    <tableColumn id="6" xr3:uid="{98A3EF03-EBD3-4B5B-968D-B7D8D08DA0B7}" name="Count _x000a_(2020/21-2022/23)" dataDxfId="93"/>
    <tableColumn id="7" xr3:uid="{207C225F-DEFE-422A-B44A-EF5A1D5B5E9B}" name="Crude Percent_x000a_(2020/21-2022/23)" dataDxfId="92"/>
    <tableColumn id="12" xr3:uid="{99B711D0-E2B7-4818-8B64-BF6600B64A94}" name="Adjusted Percent_x000a_(2020/21-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0/11-2012/13)" dataDxfId="86"/>
    <tableColumn id="3" xr3:uid="{6986163F-37F9-4C51-B8BF-49EF97C8AA8E}" name="Crude Percent_x000a_(2010/11-2012/13)" dataDxfId="85"/>
    <tableColumn id="8" xr3:uid="{E1FE3E8A-F8CF-4F43-A07A-29CA47C07498}" name="Adjusted Percent_x000a_(2010/11-2012/13)" dataDxfId="84" dataCellStyle="Data - percent"/>
    <tableColumn id="4" xr3:uid="{17D3DE66-4D16-4579-9390-FCE7DFAD63F4}" name="Count _x000a_(2015/16-2017/18)" dataDxfId="83" dataCellStyle="Data - counts"/>
    <tableColumn id="5" xr3:uid="{CB9FD7DB-67DB-469A-B19C-D7838272F54A}" name="Crude Percent_x000a_(2015/16-2017/18)" dataDxfId="82"/>
    <tableColumn id="9" xr3:uid="{13A8AFE8-2E00-4BDF-B370-B87F79D187D2}" name="Adjusted Percent_x000a_(2015/16-2017/18)" dataDxfId="81" dataCellStyle="Data - percent"/>
    <tableColumn id="6" xr3:uid="{DE6F0234-9AFC-4F7C-B44E-7E3EF1DFD886}" name="Count _x000a_(2020/21-2022/23)" dataDxfId="80" dataCellStyle="Data - counts"/>
    <tableColumn id="7" xr3:uid="{DEF3260F-6C20-44F1-A215-7DE7E706528E}" name="Crude Percent_x000a_(2020/21-2022/23)" dataDxfId="79" dataCellStyle="Data - percent"/>
    <tableColumn id="10" xr3:uid="{FD57EE1E-18E1-452C-A821-2E362C658130}" name="Adjusted Percent_x000a_(2020/21-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0/11-2012/13)" dataDxfId="73"/>
    <tableColumn id="3" xr3:uid="{799AD68C-F0F9-49AB-810E-8A8E76B68BB8}" name="Crude Percent_x000a_(2010/11-2012/13)" dataDxfId="72"/>
    <tableColumn id="8" xr3:uid="{0C919304-67A1-4AA3-8103-645F25F7CD26}" name="Adjusted Percent_x000a_(2010/11-2012/13)" dataDxfId="71" dataCellStyle="Data - percent"/>
    <tableColumn id="4" xr3:uid="{9B3EB30E-4811-4C2F-87EE-547A53BB9DF3}" name="Count _x000a_(2015/16-2017/18)" dataDxfId="70" dataCellStyle="Data - counts"/>
    <tableColumn id="5" xr3:uid="{0F12AD61-6D7D-4366-8714-6875C0A34F39}" name="Crude Percent_x000a_(2015/16-2017/18)" dataDxfId="69"/>
    <tableColumn id="9" xr3:uid="{2605FB17-AA4C-4FAA-83FA-01A01B6C0FC0}" name="Adjusted Percent_x000a_(2015/16-2017/18)" dataDxfId="68" dataCellStyle="Data - percent"/>
    <tableColumn id="6" xr3:uid="{43E0FA13-9B54-44D6-B201-10E3B3EA5D72}" name="Count _x000a_(2020/21-2022/23)" dataDxfId="67" dataCellStyle="Data - counts"/>
    <tableColumn id="7" xr3:uid="{C517B006-E5E4-45CE-8275-34DFC91A1A27}" name="Crude Percent_x000a_(2020/21-2022/23)" dataDxfId="66" dataCellStyle="Data - percent"/>
    <tableColumn id="10" xr3:uid="{B737B69A-8423-4615-A441-837880882BBA}" name="Adjusted Percent_x000a_(2020/21-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0/11-2012/13)" dataDxfId="60"/>
    <tableColumn id="3" xr3:uid="{BA0D3DA2-FE1B-492A-B643-3CFEFEDAF728}" name="Crude Percent_x000a_(2010/11-2012/13)" dataDxfId="59"/>
    <tableColumn id="8" xr3:uid="{CFB65243-E5B2-44C6-8D0C-FB9438A58613}" name="Adjusted Percent_x000a_(2010/11-2012/13)" dataDxfId="58"/>
    <tableColumn id="4" xr3:uid="{65A87695-A081-48FE-8DE3-008DDF3ABE7B}" name="Count _x000a_(2015/16-2017/18)" dataDxfId="57"/>
    <tableColumn id="5" xr3:uid="{94433568-4669-42E6-80A7-30B3ED87FD6E}" name="Crude Percent_x000a_(2015/16-2017/18)" dataDxfId="56"/>
    <tableColumn id="9" xr3:uid="{3F299B8B-FCEB-4979-A7AE-BD2BD5C89E3E}" name="Adjusted Percent_x000a_(2015/16-2017/18)" dataDxfId="55"/>
    <tableColumn id="6" xr3:uid="{F9BAEEB1-906A-4FDA-B891-D116C64ECB71}" name="Count _x000a_(2020/21-2022/23)" dataDxfId="54"/>
    <tableColumn id="7" xr3:uid="{0CF98AB4-2418-42C1-BA44-73FF78F5589D}" name="Crude Percent_x000a_(2020/21-2022/23)" dataDxfId="53"/>
    <tableColumn id="10" xr3:uid="{9C6E716E-CAD9-42C6-B721-1B82BF58347E}" name="Adjusted Percent_x000a_(2020/21-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0/11-2012/13)" dataDxfId="47"/>
    <tableColumn id="3" xr3:uid="{E7B9AA8C-BAA1-45C8-B8D1-E513DF08F7CD}" name="Crude Percent_x000a_(2010/11-2012/13)" dataDxfId="46"/>
    <tableColumn id="8" xr3:uid="{5833F9F7-6CE0-4C5D-9C27-545F1A6F2CD5}" name="Adjusted Percent_x000a_(2010/11-2012/13)" dataDxfId="45"/>
    <tableColumn id="4" xr3:uid="{AA22EA7D-5DC0-4F3A-8ECA-5325860C71C2}" name="Count _x000a_(2015/16-2017/18)" dataDxfId="44"/>
    <tableColumn id="5" xr3:uid="{8961EBF3-9061-40CF-8EED-1A80E878AA94}" name="Crude Percent_x000a_(2015/16-2017/18)" dataDxfId="43"/>
    <tableColumn id="9" xr3:uid="{670C5F53-3547-4206-A3B4-00F4526F41EF}" name="Adjusted Percent_x000a_(2015/16-2017/18)" dataDxfId="42"/>
    <tableColumn id="6" xr3:uid="{5AE41F3B-C96C-4164-9A3A-D1DA1E86C419}" name="Count _x000a_(2020/21-2022/23)" dataDxfId="41"/>
    <tableColumn id="7" xr3:uid="{CC94DDF7-9E48-4746-955D-E442C96C3982}" name="Crude Percent_x000a_(2020/21-2022/23)" dataDxfId="40"/>
    <tableColumn id="10" xr3:uid="{1DCF345B-E210-451E-A2D4-F32F96B5D28A}" name="Adjusted Percent_x000a_(2020/21-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0/11-2012/13)" dataDxfId="34"/>
    <tableColumn id="3" xr3:uid="{26BCE2F9-001A-4F33-B3FE-6D6410B9F6A9}" name="Crude Percent_x000a_(2010/11-2012/13)" dataDxfId="33"/>
    <tableColumn id="8" xr3:uid="{78EE06CD-91BE-4824-9F4D-66929B7D5852}" name="Adjusted Percent_x000a_(2010/11-2012/13)" dataDxfId="32"/>
    <tableColumn id="4" xr3:uid="{ACE4089F-A593-4169-8211-DB959B0A7642}" name="Count _x000a_(2015/16-2017/18)" dataDxfId="31"/>
    <tableColumn id="5" xr3:uid="{BBAF5251-1946-45AA-B1BE-33DD00E61DDF}" name="Crude Percent_x000a_(2015/16-2017/18)" dataDxfId="30"/>
    <tableColumn id="9" xr3:uid="{0243E1F9-2123-42A5-BB23-E877D5619A14}" name="Adjusted Percent_x000a_(2015/16-2017/18)" dataDxfId="29"/>
    <tableColumn id="6" xr3:uid="{2EBEEC92-8AF4-4122-8D62-E2CACC3843A9}" name="Count _x000a_(2020/21-2022/23)" dataDxfId="28"/>
    <tableColumn id="7" xr3:uid="{EE37DAC4-2A3A-4DD3-9407-19801A4F6813}" name="Crude Percent_x000a_(2020/21-2022/23)" dataDxfId="27"/>
    <tableColumn id="10" xr3:uid="{E85AC16D-EACE-461E-8B26-B1F5656F1FD6}" name="Adjusted Percent_x000a_(2020/21-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0/11-2012/13)" dataDxfId="21"/>
    <tableColumn id="3" xr3:uid="{054969E8-9BFF-44EA-9AC6-6F628BFD315E}" name="Crude Percent_x000a_(2010/11-2012/13)" dataDxfId="20"/>
    <tableColumn id="8" xr3:uid="{D76499AF-A597-492A-91E1-B9288188753A}" name="Adjusted Percent_x000a_(2010/11-2012/13)" dataDxfId="19"/>
    <tableColumn id="4" xr3:uid="{82B9FAD0-A182-4979-A453-ABA4A726790B}" name="Count _x000a_(2015/16-2017/18)" dataDxfId="18"/>
    <tableColumn id="5" xr3:uid="{112A539F-2360-4C14-A71A-5D32AF2F734D}" name="Crude Percent_x000a_(2015/16-2017/18)" dataDxfId="17"/>
    <tableColumn id="9" xr3:uid="{7A0D3EB2-8D1A-44C5-A259-DABF8E4C74B0}" name="Adjusted Percent_x000a_(2015/16-2017/18)" dataDxfId="16"/>
    <tableColumn id="6" xr3:uid="{FB9C8903-1AC8-4A75-8E6F-8F2F08F49C57}" name="Count _x000a_(2020/21-2022/23)" dataDxfId="15"/>
    <tableColumn id="7" xr3:uid="{290570BD-3038-4C7F-AC18-9BCCFD7BFA28}" name="Crude Percent_x000a_(2020/21-2022/23)" dataDxfId="14"/>
    <tableColumn id="10" xr3:uid="{926D0B2F-0520-4633-993E-B9FF02B30FFE}" name="Adjusted Percent_x000a_(2020/21-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0/11 - 2012/13)" dataDxfId="8" dataCellStyle="Data - percent"/>
    <tableColumn id="3" xr3:uid="{25DBBBAA-19F0-44AB-A7A3-E2C9680F4E3D}" name="Adjusted Percent_x000a_(2015/16 - 2017/18)" dataDxfId="7" dataCellStyle="Data - percent"/>
    <tableColumn id="4" xr3:uid="{B1A4B07F-07FA-4054-9241-0E968E724E9B}" name="Adjusted Percent_x000a_(2020/21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8B1E5C-F3EE-4B26-AD8E-1934019EBEDC}" name="Table919331221303948664" displayName="Table919331221303948664" ref="A2:B12" totalsRowShown="0" headerRowDxfId="5" dataDxfId="3" headerRowBorderDxfId="4">
  <tableColumns count="2">
    <tableColumn id="1" xr3:uid="{082E2FCD-082D-4C66-B8AE-37207BCA4A26}" name="Statistical Tests" dataDxfId="2"/>
    <tableColumn id="2" xr3:uid="{386E63CB-BC62-4D29-92BF-440A9EA4A6D6}"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465</v>
      </c>
      <c r="B1" s="61"/>
      <c r="C1" s="61"/>
      <c r="D1" s="61"/>
      <c r="E1" s="61"/>
      <c r="F1" s="61"/>
      <c r="G1" s="61"/>
      <c r="H1" s="61"/>
      <c r="I1" s="61"/>
      <c r="J1" s="61"/>
      <c r="K1" s="61"/>
      <c r="L1" s="61"/>
    </row>
    <row r="2" spans="1:18" s="62" customFormat="1" ht="18.899999999999999" customHeight="1" x14ac:dyDescent="0.3">
      <c r="A2" s="1" t="s">
        <v>454</v>
      </c>
      <c r="B2" s="63"/>
      <c r="C2" s="63"/>
      <c r="D2" s="63"/>
      <c r="E2" s="63"/>
      <c r="F2" s="63"/>
      <c r="G2" s="63"/>
      <c r="H2" s="63"/>
      <c r="I2" s="63"/>
      <c r="J2" s="63"/>
      <c r="K2" s="61"/>
      <c r="L2" s="61"/>
    </row>
    <row r="3" spans="1:18" s="66" customFormat="1" ht="54" customHeight="1" x14ac:dyDescent="0.3">
      <c r="A3" s="102" t="s">
        <v>456</v>
      </c>
      <c r="B3" s="64" t="s">
        <v>439</v>
      </c>
      <c r="C3" s="64" t="s">
        <v>445</v>
      </c>
      <c r="D3" s="64" t="s">
        <v>442</v>
      </c>
      <c r="E3" s="64" t="s">
        <v>440</v>
      </c>
      <c r="F3" s="64" t="s">
        <v>446</v>
      </c>
      <c r="G3" s="64" t="s">
        <v>443</v>
      </c>
      <c r="H3" s="64" t="s">
        <v>441</v>
      </c>
      <c r="I3" s="64" t="s">
        <v>464</v>
      </c>
      <c r="J3" s="64" t="s">
        <v>444</v>
      </c>
      <c r="Q3" s="67"/>
      <c r="R3" s="67"/>
    </row>
    <row r="4" spans="1:18" s="62" customFormat="1" ht="18.899999999999999" customHeight="1" x14ac:dyDescent="0.3">
      <c r="A4" s="68" t="s">
        <v>174</v>
      </c>
      <c r="B4" s="69">
        <v>11373</v>
      </c>
      <c r="C4" s="70">
        <v>6.2815860549</v>
      </c>
      <c r="D4" s="70">
        <v>7.8256489624999999</v>
      </c>
      <c r="E4" s="69">
        <v>14463</v>
      </c>
      <c r="F4" s="70">
        <v>7.2748215623999997</v>
      </c>
      <c r="G4" s="70">
        <v>8.7931506500999994</v>
      </c>
      <c r="H4" s="69">
        <v>17398</v>
      </c>
      <c r="I4" s="70">
        <v>7.9668102993999996</v>
      </c>
      <c r="J4" s="71">
        <v>9.3912208323000002</v>
      </c>
    </row>
    <row r="5" spans="1:18" s="62" customFormat="1" ht="18.899999999999999" customHeight="1" x14ac:dyDescent="0.3">
      <c r="A5" s="68" t="s">
        <v>169</v>
      </c>
      <c r="B5" s="69">
        <v>56490</v>
      </c>
      <c r="C5" s="70">
        <v>7.9335319173999999</v>
      </c>
      <c r="D5" s="70">
        <v>8.3490471636999999</v>
      </c>
      <c r="E5" s="69">
        <v>71756</v>
      </c>
      <c r="F5" s="70">
        <v>9.3167226056000008</v>
      </c>
      <c r="G5" s="70">
        <v>9.4602365579000001</v>
      </c>
      <c r="H5" s="69">
        <v>85928</v>
      </c>
      <c r="I5" s="70">
        <v>10.722945241</v>
      </c>
      <c r="J5" s="71">
        <v>10.378869451</v>
      </c>
    </row>
    <row r="6" spans="1:18" s="62" customFormat="1" ht="18.899999999999999" customHeight="1" x14ac:dyDescent="0.3">
      <c r="A6" s="68" t="s">
        <v>49</v>
      </c>
      <c r="B6" s="69">
        <v>12234</v>
      </c>
      <c r="C6" s="70">
        <v>10.006707128</v>
      </c>
      <c r="D6" s="70">
        <v>10.706233895</v>
      </c>
      <c r="E6" s="69">
        <v>14995</v>
      </c>
      <c r="F6" s="70">
        <v>11.692919526000001</v>
      </c>
      <c r="G6" s="70">
        <v>11.900531378</v>
      </c>
      <c r="H6" s="69">
        <v>17288</v>
      </c>
      <c r="I6" s="70">
        <v>12.672814438</v>
      </c>
      <c r="J6" s="71">
        <v>12.710640828000001</v>
      </c>
    </row>
    <row r="7" spans="1:18" s="62" customFormat="1" ht="18.899999999999999" customHeight="1" x14ac:dyDescent="0.3">
      <c r="A7" s="68" t="s">
        <v>172</v>
      </c>
      <c r="B7" s="69">
        <v>15865</v>
      </c>
      <c r="C7" s="70">
        <v>9.6323145483000001</v>
      </c>
      <c r="D7" s="70">
        <v>9.9793328265000003</v>
      </c>
      <c r="E7" s="69">
        <v>18847</v>
      </c>
      <c r="F7" s="70">
        <v>11.052597627000001</v>
      </c>
      <c r="G7" s="70">
        <v>11.788221276</v>
      </c>
      <c r="H7" s="69">
        <v>21051</v>
      </c>
      <c r="I7" s="70">
        <v>11.992685094</v>
      </c>
      <c r="J7" s="71">
        <v>12.459920248</v>
      </c>
    </row>
    <row r="8" spans="1:18" s="62" customFormat="1" ht="18.899999999999999" customHeight="1" x14ac:dyDescent="0.3">
      <c r="A8" s="68" t="s">
        <v>170</v>
      </c>
      <c r="B8" s="69">
        <v>8682</v>
      </c>
      <c r="C8" s="70">
        <v>11.684274275</v>
      </c>
      <c r="D8" s="70">
        <v>20.665073905</v>
      </c>
      <c r="E8" s="69">
        <v>10591</v>
      </c>
      <c r="F8" s="70">
        <v>13.742409301</v>
      </c>
      <c r="G8" s="70">
        <v>23.534559082000001</v>
      </c>
      <c r="H8" s="69">
        <v>11910</v>
      </c>
      <c r="I8" s="70">
        <v>15.232321682</v>
      </c>
      <c r="J8" s="71">
        <v>25.224736058000001</v>
      </c>
      <c r="Q8" s="72"/>
    </row>
    <row r="9" spans="1:18" s="62" customFormat="1" ht="18.899999999999999" customHeight="1" x14ac:dyDescent="0.3">
      <c r="A9" s="73" t="s">
        <v>29</v>
      </c>
      <c r="B9" s="74">
        <v>105295</v>
      </c>
      <c r="C9" s="75">
        <v>8.3483910150000007</v>
      </c>
      <c r="D9" s="75">
        <v>9.0562763247000007</v>
      </c>
      <c r="E9" s="74">
        <v>130984</v>
      </c>
      <c r="F9" s="75">
        <v>9.6927611389999999</v>
      </c>
      <c r="G9" s="75">
        <v>10.14169087</v>
      </c>
      <c r="H9" s="74">
        <v>153956</v>
      </c>
      <c r="I9" s="75">
        <v>10.87454185</v>
      </c>
      <c r="J9" s="76">
        <v>10.87454185</v>
      </c>
    </row>
    <row r="10" spans="1:18" ht="18.899999999999999" customHeight="1" x14ac:dyDescent="0.25">
      <c r="A10" s="77" t="s">
        <v>422</v>
      </c>
    </row>
    <row r="11" spans="1:18" x14ac:dyDescent="0.25">
      <c r="B11" s="79"/>
      <c r="H11" s="79"/>
    </row>
    <row r="12" spans="1:18" x14ac:dyDescent="0.25">
      <c r="A12" s="119" t="s">
        <v>460</v>
      </c>
      <c r="B12" s="80"/>
      <c r="C12" s="80"/>
      <c r="D12" s="80"/>
      <c r="E12" s="80"/>
      <c r="F12" s="80"/>
      <c r="G12" s="80"/>
      <c r="H12" s="80"/>
      <c r="I12" s="80"/>
      <c r="J12" s="80"/>
    </row>
    <row r="13" spans="1:18" x14ac:dyDescent="0.25">
      <c r="B13" s="79"/>
      <c r="H13" s="79"/>
    </row>
    <row r="14" spans="1:18" ht="15.6" x14ac:dyDescent="0.3">
      <c r="A14" s="121" t="s">
        <v>461</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Diabetes Prevalence by Regions, 2010/11-2012/13(ref), 2015/16-2017/18 &amp; 2020/21-2022/23, per 100</v>
      </c>
    </row>
    <row r="3" spans="1:34" x14ac:dyDescent="0.3">
      <c r="B3" s="30" t="str">
        <f>'Raw Data'!B6</f>
        <v xml:space="preserve">date:  November 28, 2024 </v>
      </c>
    </row>
    <row r="4" spans="1:34" x14ac:dyDescent="0.3">
      <c r="AD4"/>
      <c r="AE4"/>
    </row>
    <row r="5" spans="1:34" s="3" customFormat="1" x14ac:dyDescent="0.3">
      <c r="A5" s="3" t="s">
        <v>239</v>
      </c>
      <c r="B5" s="2" t="s">
        <v>179</v>
      </c>
      <c r="C5" s="3" t="s">
        <v>129</v>
      </c>
      <c r="D5" s="32" t="s">
        <v>397</v>
      </c>
      <c r="E5" s="2" t="s">
        <v>398</v>
      </c>
      <c r="F5" s="7" t="s">
        <v>451</v>
      </c>
      <c r="G5" s="7" t="s">
        <v>452</v>
      </c>
      <c r="H5" s="7" t="s">
        <v>453</v>
      </c>
      <c r="I5" s="15"/>
      <c r="J5" s="19" t="s">
        <v>268</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9.0562763247000007</v>
      </c>
      <c r="G6" s="13">
        <f>'Raw Data'!Q13</f>
        <v>10.14169087</v>
      </c>
      <c r="H6" s="13">
        <f>'Raw Data'!AC13</f>
        <v>10.87454185</v>
      </c>
      <c r="J6" s="19">
        <v>8</v>
      </c>
      <c r="K6" s="17" t="s">
        <v>162</v>
      </c>
      <c r="L6" s="35"/>
      <c r="M6"/>
      <c r="N6" s="33"/>
      <c r="S6" s="6"/>
      <c r="T6" s="6"/>
      <c r="U6" s="6"/>
      <c r="AA6"/>
      <c r="AB6"/>
      <c r="AC6"/>
      <c r="AD6"/>
      <c r="AE6"/>
    </row>
    <row r="7" spans="1:34" x14ac:dyDescent="0.3">
      <c r="A7">
        <v>5</v>
      </c>
      <c r="B7" s="33" t="s">
        <v>170</v>
      </c>
      <c r="C7" t="str">
        <f>IF('Raw Data'!BC12&lt;0,CONCATENATE("(",-1*'Raw Data'!BC12,")"),'Raw Data'!BC12)</f>
        <v>(1,2,3,a)</v>
      </c>
      <c r="D7"/>
      <c r="E7" s="30" t="str">
        <f t="shared" si="0"/>
        <v>Northern Health Region (1,2,3,a)</v>
      </c>
      <c r="F7" s="13">
        <f>'Raw Data'!E12</f>
        <v>20.665073905</v>
      </c>
      <c r="G7" s="13">
        <f>'Raw Data'!Q12</f>
        <v>23.534559082000001</v>
      </c>
      <c r="H7" s="13">
        <f>'Raw Data'!AC12</f>
        <v>25.224736058000001</v>
      </c>
      <c r="J7" s="19">
        <v>9</v>
      </c>
      <c r="K7" s="16" t="s">
        <v>163</v>
      </c>
      <c r="L7" s="35"/>
      <c r="M7"/>
      <c r="N7" s="33"/>
      <c r="S7" s="6"/>
      <c r="T7" s="6"/>
      <c r="U7" s="6"/>
      <c r="AA7"/>
      <c r="AB7"/>
      <c r="AC7"/>
      <c r="AD7"/>
      <c r="AE7"/>
    </row>
    <row r="8" spans="1:34" x14ac:dyDescent="0.3">
      <c r="A8">
        <v>4</v>
      </c>
      <c r="B8" s="33" t="s">
        <v>172</v>
      </c>
      <c r="C8" t="str">
        <f>IF('Raw Data'!BC11&lt;0,CONCATENATE("(",-1*'Raw Data'!BC11,")"),'Raw Data'!BC11)</f>
        <v>(a)</v>
      </c>
      <c r="D8"/>
      <c r="E8" s="30" t="str">
        <f t="shared" si="0"/>
        <v>Prairie Mountain Health (a)</v>
      </c>
      <c r="F8" s="13">
        <f>'Raw Data'!E11</f>
        <v>9.9793328265000003</v>
      </c>
      <c r="G8" s="13">
        <f>'Raw Data'!Q11</f>
        <v>11.788221276</v>
      </c>
      <c r="H8" s="13">
        <f>'Raw Data'!AC11</f>
        <v>12.459920248</v>
      </c>
      <c r="J8" s="19">
        <v>10</v>
      </c>
      <c r="K8" s="16" t="s">
        <v>165</v>
      </c>
      <c r="L8" s="35"/>
      <c r="M8"/>
      <c r="N8" s="33"/>
      <c r="S8" s="6"/>
      <c r="T8" s="6"/>
      <c r="U8" s="6"/>
      <c r="AA8"/>
      <c r="AB8"/>
      <c r="AC8"/>
      <c r="AD8"/>
      <c r="AE8"/>
    </row>
    <row r="9" spans="1:34" x14ac:dyDescent="0.3">
      <c r="A9">
        <v>3</v>
      </c>
      <c r="B9" s="33" t="s">
        <v>171</v>
      </c>
      <c r="C9" t="str">
        <f>IF('Raw Data'!BC10&lt;0,CONCATENATE("(",-1*'Raw Data'!BC10,")"),'Raw Data'!BC10)</f>
        <v>(1)</v>
      </c>
      <c r="D9"/>
      <c r="E9" s="30" t="str">
        <f t="shared" si="0"/>
        <v>Interlake-Eastern RHA (1)</v>
      </c>
      <c r="F9" s="13">
        <f>'Raw Data'!E10</f>
        <v>10.706233895</v>
      </c>
      <c r="G9" s="13">
        <f>'Raw Data'!Q10</f>
        <v>11.900531378</v>
      </c>
      <c r="H9" s="13">
        <f>'Raw Data'!AC10</f>
        <v>12.710640828000001</v>
      </c>
      <c r="J9" s="19">
        <v>11</v>
      </c>
      <c r="K9" s="16" t="s">
        <v>164</v>
      </c>
      <c r="L9" s="35"/>
      <c r="M9"/>
      <c r="N9" s="33"/>
      <c r="S9" s="6"/>
      <c r="T9" s="6"/>
      <c r="U9" s="6"/>
      <c r="AA9"/>
      <c r="AB9"/>
      <c r="AC9"/>
      <c r="AD9"/>
      <c r="AE9"/>
    </row>
    <row r="10" spans="1:34" x14ac:dyDescent="0.3">
      <c r="A10">
        <v>2</v>
      </c>
      <c r="B10" s="33" t="s">
        <v>173</v>
      </c>
      <c r="C10" t="str">
        <f>IF('Raw Data'!BC9&lt;0,CONCATENATE("(",-1*'Raw Data'!BC9,")"),'Raw Data'!BC9)</f>
        <v>(a)</v>
      </c>
      <c r="D10"/>
      <c r="E10" s="30" t="str">
        <f t="shared" si="0"/>
        <v>Winnipeg RHA (a)</v>
      </c>
      <c r="F10" s="13">
        <f>'Raw Data'!E9</f>
        <v>8.3490471636999999</v>
      </c>
      <c r="G10" s="13">
        <f>'Raw Data'!Q9</f>
        <v>9.4602365579000001</v>
      </c>
      <c r="H10" s="13">
        <f>'Raw Data'!AC9</f>
        <v>10.378869451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7.8256489624999999</v>
      </c>
      <c r="G11" s="13">
        <f>'Raw Data'!Q8</f>
        <v>8.7931506500999994</v>
      </c>
      <c r="H11" s="13">
        <f>'Raw Data'!AC8</f>
        <v>9.3912208323000002</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Diabetes Prevalence by Income Quintile, 2008-2012(ref), 2013-2017 &amp; 2018-2022, per 100 age</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451</v>
      </c>
      <c r="G19" s="7" t="s">
        <v>452</v>
      </c>
      <c r="H19" s="7" t="s">
        <v>453</v>
      </c>
      <c r="I19" s="7"/>
      <c r="J19" s="19" t="s">
        <v>268</v>
      </c>
      <c r="K19" s="16"/>
      <c r="L19" s="7"/>
      <c r="M19" s="14"/>
      <c r="N19" s="7" t="s">
        <v>451</v>
      </c>
      <c r="O19" s="7" t="s">
        <v>452</v>
      </c>
      <c r="P19" s="7" t="s">
        <v>453</v>
      </c>
    </row>
    <row r="20" spans="1:34" ht="27" x14ac:dyDescent="0.3">
      <c r="A20" t="s">
        <v>28</v>
      </c>
      <c r="B20" s="46" t="s">
        <v>417</v>
      </c>
      <c r="C20" s="33" t="str">
        <f>IF(OR('Raw Inc Data'!BS9="s",'Raw Inc Data'!BT9="s",'Raw Inc Data'!BU9="s")," (s)","")</f>
        <v/>
      </c>
      <c r="D20" t="s">
        <v>28</v>
      </c>
      <c r="E20" s="46" t="str">
        <f>CONCATENATE(B20,C20)</f>
        <v>R1
(Lowest)</v>
      </c>
      <c r="F20" s="13">
        <f>'Raw Inc Data'!D9</f>
        <v>13.848257448</v>
      </c>
      <c r="G20" s="13">
        <f>'Raw Inc Data'!U9</f>
        <v>16.730011950000002</v>
      </c>
      <c r="H20" s="13">
        <f>'Raw Inc Data'!AL9</f>
        <v>13.309833322999999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9.5906904206999997</v>
      </c>
      <c r="G21" s="13">
        <f>'Raw Inc Data'!U10</f>
        <v>12.442172415</v>
      </c>
      <c r="H21" s="13">
        <f>'Raw Inc Data'!AL10</f>
        <v>16.667871232</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8.2156646872000003</v>
      </c>
      <c r="G22" s="13">
        <f>'Raw Inc Data'!U11</f>
        <v>9.7665892574999997</v>
      </c>
      <c r="H22" s="13">
        <f>'Raw Inc Data'!AL11</f>
        <v>10.407805637999999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9.6570784962000005</v>
      </c>
      <c r="G23" s="13">
        <f>'Raw Inc Data'!U12</f>
        <v>8.4978979635999998</v>
      </c>
      <c r="H23" s="13">
        <f>'Raw Inc Data'!AL12</f>
        <v>10.380388803000001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6.95818315</v>
      </c>
      <c r="G24" s="13">
        <f>'Raw Inc Data'!U13</f>
        <v>8.0844383345999997</v>
      </c>
      <c r="H24" s="13">
        <f>'Raw Inc Data'!AL13</f>
        <v>8.8611172205000006</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9.9414003047000001</v>
      </c>
      <c r="G25" s="13">
        <f>'Raw Inc Data'!U14</f>
        <v>11.500243805</v>
      </c>
      <c r="H25" s="13">
        <f>'Raw Inc Data'!AL14</f>
        <v>12.650001401000001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8.1628299974999994</v>
      </c>
      <c r="G26" s="13">
        <f>'Raw Inc Data'!U15</f>
        <v>10.179090357</v>
      </c>
      <c r="H26" s="13">
        <f>'Raw Inc Data'!AL15</f>
        <v>11.065248103</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7.8351729613999996</v>
      </c>
      <c r="G27" s="13">
        <f>'Raw Inc Data'!U16</f>
        <v>8.9558180853000007</v>
      </c>
      <c r="H27" s="13">
        <f>'Raw Inc Data'!AL16</f>
        <v>10.234884038000001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6.9112415732999999</v>
      </c>
      <c r="G28" s="13">
        <f>'Raw Inc Data'!U17</f>
        <v>8.2097804175999993</v>
      </c>
      <c r="H28" s="13">
        <f>'Raw Inc Data'!AL17</f>
        <v>9.0150195920999998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5.9558503173000004</v>
      </c>
      <c r="G29" s="13">
        <f>'Raw Inc Data'!U18</f>
        <v>6.7576182434999996</v>
      </c>
      <c r="H29" s="13">
        <f>'Raw Inc Data'!AL18</f>
        <v>7.4268357917000003</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xml:space="preserve"> (a)</v>
      </c>
      <c r="H36" s="28" t="str">
        <f>IF('Raw Inc Data'!BR9="b"," (b)","")</f>
        <v xml:space="preserve"> (b)</v>
      </c>
      <c r="I36" s="26"/>
      <c r="J36" s="44" t="s">
        <v>276</v>
      </c>
      <c r="K36" s="44"/>
      <c r="L36" s="44" t="s">
        <v>412</v>
      </c>
      <c r="M36" s="44" t="s">
        <v>413</v>
      </c>
      <c r="N36" s="6"/>
      <c r="O36" s="35"/>
    </row>
    <row r="37" spans="2:34" x14ac:dyDescent="0.3">
      <c r="B37"/>
      <c r="D37"/>
      <c r="E37" s="39" t="s">
        <v>275</v>
      </c>
      <c r="F37" s="40"/>
      <c r="G37" s="28" t="str">
        <f>IF('Raw Inc Data'!BQ14="a"," (a)","")</f>
        <v/>
      </c>
      <c r="H37" s="28" t="str">
        <f>IF('Raw Inc Data'!BR14="b"," (b)","")</f>
        <v/>
      </c>
      <c r="I37" s="26"/>
      <c r="J37" s="45" t="s">
        <v>275</v>
      </c>
      <c r="K37" s="44"/>
      <c r="L37" s="44" t="s">
        <v>414</v>
      </c>
      <c r="M37" s="28" t="s">
        <v>415</v>
      </c>
      <c r="N37" s="6"/>
      <c r="O37" s="35"/>
    </row>
    <row r="38" spans="2:34" x14ac:dyDescent="0.3">
      <c r="B38"/>
      <c r="D38"/>
      <c r="E38" s="27" t="s">
        <v>380</v>
      </c>
      <c r="F38" s="29" t="str">
        <f>CONCATENATE(F$19,F34)</f>
        <v>2010/11-2012/13*</v>
      </c>
      <c r="G38" s="29" t="str">
        <f>CONCATENATE(G$19,G34,G36)</f>
        <v>2015/16-2017/18* (a)</v>
      </c>
      <c r="H38" s="29" t="str">
        <f>CONCATENATE(H$19,H34,H36)</f>
        <v>2020/21-2022/23* (b)</v>
      </c>
      <c r="I38" s="6"/>
      <c r="J38" s="44"/>
      <c r="K38" s="44"/>
      <c r="L38" s="44"/>
      <c r="M38" s="28"/>
      <c r="N38" s="6"/>
      <c r="O38" s="35"/>
    </row>
    <row r="39" spans="2:34" x14ac:dyDescent="0.3">
      <c r="B39"/>
      <c r="D39"/>
      <c r="E39" s="27" t="s">
        <v>381</v>
      </c>
      <c r="F39" s="29" t="str">
        <f>CONCATENATE(F$19,F35)</f>
        <v>2010/11-2012/13*</v>
      </c>
      <c r="G39" s="29" t="str">
        <f>CONCATENATE(G$19,G35,G37)</f>
        <v>2015/16-2017/18*</v>
      </c>
      <c r="H39" s="29" t="str">
        <f>CONCATENATE(H$19,H35,H37)</f>
        <v>2020/21-2022/23*</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61" workbookViewId="0">
      <selection activeCell="E16" sqref="E16"/>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428</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455</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207</v>
      </c>
      <c r="AB7" s="106" t="s">
        <v>208</v>
      </c>
      <c r="AC7" s="113" t="s">
        <v>209</v>
      </c>
      <c r="AD7" s="106" t="s">
        <v>210</v>
      </c>
      <c r="AE7" s="106" t="s">
        <v>211</v>
      </c>
      <c r="AF7" s="106" t="s">
        <v>212</v>
      </c>
      <c r="AG7" s="107" t="s">
        <v>213</v>
      </c>
      <c r="AH7" s="106" t="s">
        <v>214</v>
      </c>
      <c r="AI7" s="106" t="s">
        <v>215</v>
      </c>
      <c r="AJ7" s="106" t="s">
        <v>216</v>
      </c>
      <c r="AK7" s="106" t="s">
        <v>217</v>
      </c>
      <c r="AL7" s="106" t="s">
        <v>218</v>
      </c>
      <c r="AM7" s="106" t="s">
        <v>219</v>
      </c>
      <c r="AN7" s="106" t="s">
        <v>220</v>
      </c>
      <c r="AO7" s="106" t="s">
        <v>221</v>
      </c>
      <c r="AP7" s="106" t="s">
        <v>222</v>
      </c>
      <c r="AQ7" s="106" t="s">
        <v>21</v>
      </c>
      <c r="AR7" s="106" t="s">
        <v>22</v>
      </c>
      <c r="AS7" s="106" t="s">
        <v>23</v>
      </c>
      <c r="AT7" s="106"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421</v>
      </c>
      <c r="B8" s="3" t="s">
        <v>162</v>
      </c>
      <c r="C8" s="114">
        <v>11373</v>
      </c>
      <c r="D8" s="117">
        <v>181053</v>
      </c>
      <c r="E8" s="113">
        <v>7.8256489624999999</v>
      </c>
      <c r="F8" s="112">
        <v>6.9096928112000002</v>
      </c>
      <c r="G8" s="112">
        <v>8.8630252250999995</v>
      </c>
      <c r="H8" s="112">
        <v>2.1471898E-2</v>
      </c>
      <c r="I8" s="115">
        <v>6.2815860549</v>
      </c>
      <c r="J8" s="112">
        <v>6.1671941868999998</v>
      </c>
      <c r="K8" s="112">
        <v>6.3980997142999998</v>
      </c>
      <c r="L8" s="112">
        <v>0.86411331570000005</v>
      </c>
      <c r="M8" s="112">
        <v>0.76297283380000003</v>
      </c>
      <c r="N8" s="112">
        <v>0.97866108620000003</v>
      </c>
      <c r="O8" s="117">
        <v>14463</v>
      </c>
      <c r="P8" s="117">
        <v>198809</v>
      </c>
      <c r="Q8" s="113">
        <v>8.7931506500999994</v>
      </c>
      <c r="R8" s="112">
        <v>7.7793657840000003</v>
      </c>
      <c r="S8" s="112">
        <v>9.9390490822000004</v>
      </c>
      <c r="T8" s="112">
        <v>2.2436448000000001E-2</v>
      </c>
      <c r="U8" s="115">
        <v>7.2748215623999997</v>
      </c>
      <c r="V8" s="112">
        <v>7.1572216198999996</v>
      </c>
      <c r="W8" s="112">
        <v>7.3943537835999997</v>
      </c>
      <c r="X8" s="112">
        <v>0.86703004090000002</v>
      </c>
      <c r="Y8" s="112">
        <v>0.76706792619999997</v>
      </c>
      <c r="Z8" s="112">
        <v>0.98001893470000001</v>
      </c>
      <c r="AA8" s="117">
        <v>17398</v>
      </c>
      <c r="AB8" s="117">
        <v>218381</v>
      </c>
      <c r="AC8" s="113">
        <v>9.3912208323000002</v>
      </c>
      <c r="AD8" s="112">
        <v>8.3209536837000009</v>
      </c>
      <c r="AE8" s="112">
        <v>10.599149097</v>
      </c>
      <c r="AF8" s="112">
        <v>1.7527040800000001E-2</v>
      </c>
      <c r="AG8" s="115">
        <v>7.9668102993999996</v>
      </c>
      <c r="AH8" s="112">
        <v>7.8493042452999999</v>
      </c>
      <c r="AI8" s="112">
        <v>8.0860754487000008</v>
      </c>
      <c r="AJ8" s="112">
        <v>0.86359691859999999</v>
      </c>
      <c r="AK8" s="112">
        <v>0.76517740229999998</v>
      </c>
      <c r="AL8" s="112">
        <v>0.97467546159999996</v>
      </c>
      <c r="AM8" s="112">
        <v>0.30348400949999998</v>
      </c>
      <c r="AN8" s="112">
        <v>1.0680154595</v>
      </c>
      <c r="AO8" s="112">
        <v>0.94220334890000002</v>
      </c>
      <c r="AP8" s="112">
        <v>1.2106272209</v>
      </c>
      <c r="AQ8" s="112">
        <v>7.1544751599999998E-2</v>
      </c>
      <c r="AR8" s="112">
        <v>1.1236321348</v>
      </c>
      <c r="AS8" s="112">
        <v>0.98983406350000003</v>
      </c>
      <c r="AT8" s="112">
        <v>1.2755159890000001</v>
      </c>
      <c r="AU8" s="114" t="s">
        <v>28</v>
      </c>
      <c r="AV8" s="114" t="s">
        <v>28</v>
      </c>
      <c r="AW8" s="114" t="s">
        <v>28</v>
      </c>
      <c r="AX8" s="114" t="s">
        <v>28</v>
      </c>
      <c r="AY8" s="114" t="s">
        <v>28</v>
      </c>
      <c r="AZ8" s="114" t="s">
        <v>28</v>
      </c>
      <c r="BA8" s="114" t="s">
        <v>28</v>
      </c>
      <c r="BB8" s="114" t="s">
        <v>28</v>
      </c>
      <c r="BC8" s="108" t="s">
        <v>28</v>
      </c>
      <c r="BD8" s="109">
        <v>11373</v>
      </c>
      <c r="BE8" s="109">
        <v>14463</v>
      </c>
      <c r="BF8" s="109">
        <v>17398</v>
      </c>
      <c r="BG8" s="43"/>
      <c r="BH8" s="43"/>
      <c r="BI8" s="43"/>
      <c r="BJ8" s="43"/>
      <c r="BK8" s="43"/>
      <c r="BL8" s="43"/>
      <c r="BM8" s="43"/>
      <c r="BN8" s="43"/>
      <c r="BO8" s="43"/>
      <c r="BP8" s="43"/>
      <c r="BQ8" s="43"/>
      <c r="BR8" s="43"/>
      <c r="BS8" s="43"/>
      <c r="BT8" s="43"/>
      <c r="BU8" s="43"/>
      <c r="BV8" s="43"/>
      <c r="BW8" s="43"/>
    </row>
    <row r="9" spans="1:93" x14ac:dyDescent="0.3">
      <c r="A9" s="10"/>
      <c r="B9" t="s">
        <v>163</v>
      </c>
      <c r="C9" s="104">
        <v>56490</v>
      </c>
      <c r="D9" s="118">
        <v>712041</v>
      </c>
      <c r="E9" s="116">
        <v>8.3490471636999999</v>
      </c>
      <c r="F9" s="106">
        <v>7.3928712060999997</v>
      </c>
      <c r="G9" s="106">
        <v>9.4288925909000003</v>
      </c>
      <c r="H9" s="106">
        <v>0.19011531079999999</v>
      </c>
      <c r="I9" s="107">
        <v>7.9335319173999999</v>
      </c>
      <c r="J9" s="106">
        <v>7.8683781650000002</v>
      </c>
      <c r="K9" s="106">
        <v>7.9992251725000001</v>
      </c>
      <c r="L9" s="106">
        <v>0.92190729000000005</v>
      </c>
      <c r="M9" s="106">
        <v>0.81632571060000003</v>
      </c>
      <c r="N9" s="106">
        <v>1.0411445337</v>
      </c>
      <c r="O9" s="118">
        <v>71756</v>
      </c>
      <c r="P9" s="118">
        <v>770185</v>
      </c>
      <c r="Q9" s="116">
        <v>9.4602365579000001</v>
      </c>
      <c r="R9" s="106">
        <v>8.3940746276000002</v>
      </c>
      <c r="S9" s="106">
        <v>10.66181559</v>
      </c>
      <c r="T9" s="106">
        <v>0.25422158150000002</v>
      </c>
      <c r="U9" s="107">
        <v>9.3167226056000008</v>
      </c>
      <c r="V9" s="106">
        <v>9.2488031338999992</v>
      </c>
      <c r="W9" s="106">
        <v>9.3851408504999991</v>
      </c>
      <c r="X9" s="106">
        <v>0.93280663740000003</v>
      </c>
      <c r="Y9" s="106">
        <v>0.82767999290000005</v>
      </c>
      <c r="Z9" s="106">
        <v>1.0512857991</v>
      </c>
      <c r="AA9" s="118">
        <v>85928</v>
      </c>
      <c r="AB9" s="118">
        <v>801347</v>
      </c>
      <c r="AC9" s="116">
        <v>10.378869451</v>
      </c>
      <c r="AD9" s="106">
        <v>9.2285785070999999</v>
      </c>
      <c r="AE9" s="106">
        <v>11.672537760000001</v>
      </c>
      <c r="AF9" s="106">
        <v>0.43632848629999998</v>
      </c>
      <c r="AG9" s="107">
        <v>10.722945241</v>
      </c>
      <c r="AH9" s="106">
        <v>10.651488412000001</v>
      </c>
      <c r="AI9" s="106">
        <v>10.794881447</v>
      </c>
      <c r="AJ9" s="106">
        <v>0.95441900859999995</v>
      </c>
      <c r="AK9" s="106">
        <v>0.84864067239999996</v>
      </c>
      <c r="AL9" s="106">
        <v>1.0733820257</v>
      </c>
      <c r="AM9" s="106">
        <v>0.1269242787</v>
      </c>
      <c r="AN9" s="106">
        <v>1.097104643</v>
      </c>
      <c r="AO9" s="106">
        <v>0.97401556690000002</v>
      </c>
      <c r="AP9" s="106">
        <v>1.2357488305</v>
      </c>
      <c r="AQ9" s="106">
        <v>4.31466234E-2</v>
      </c>
      <c r="AR9" s="106">
        <v>1.1330917615</v>
      </c>
      <c r="AS9" s="106">
        <v>1.0038581933999999</v>
      </c>
      <c r="AT9" s="106">
        <v>1.2789624556000001</v>
      </c>
      <c r="AU9" s="104" t="s">
        <v>28</v>
      </c>
      <c r="AV9" s="104" t="s">
        <v>28</v>
      </c>
      <c r="AW9" s="104" t="s">
        <v>28</v>
      </c>
      <c r="AX9" s="104" t="s">
        <v>227</v>
      </c>
      <c r="AY9" s="104" t="s">
        <v>28</v>
      </c>
      <c r="AZ9" s="104" t="s">
        <v>28</v>
      </c>
      <c r="BA9" s="104" t="s">
        <v>28</v>
      </c>
      <c r="BB9" s="104" t="s">
        <v>28</v>
      </c>
      <c r="BC9" s="110" t="s">
        <v>429</v>
      </c>
      <c r="BD9" s="111">
        <v>56490</v>
      </c>
      <c r="BE9" s="111">
        <v>71756</v>
      </c>
      <c r="BF9" s="111">
        <v>85928</v>
      </c>
    </row>
    <row r="10" spans="1:93" x14ac:dyDescent="0.3">
      <c r="A10" s="10"/>
      <c r="B10" t="s">
        <v>165</v>
      </c>
      <c r="C10" s="104">
        <v>12234</v>
      </c>
      <c r="D10" s="118">
        <v>122258</v>
      </c>
      <c r="E10" s="116">
        <v>10.706233895</v>
      </c>
      <c r="F10" s="106">
        <v>9.4523791188999997</v>
      </c>
      <c r="G10" s="106">
        <v>12.126412068</v>
      </c>
      <c r="H10" s="106">
        <v>8.4494775000000001E-3</v>
      </c>
      <c r="I10" s="107">
        <v>10.006707128</v>
      </c>
      <c r="J10" s="106">
        <v>9.8309500293000003</v>
      </c>
      <c r="K10" s="106">
        <v>10.185606399999999</v>
      </c>
      <c r="L10" s="106">
        <v>1.1821894022999999</v>
      </c>
      <c r="M10" s="106">
        <v>1.0437379315999999</v>
      </c>
      <c r="N10" s="106">
        <v>1.339006412</v>
      </c>
      <c r="O10" s="118">
        <v>14995</v>
      </c>
      <c r="P10" s="118">
        <v>128240</v>
      </c>
      <c r="Q10" s="116">
        <v>11.900531378</v>
      </c>
      <c r="R10" s="106">
        <v>10.52641393</v>
      </c>
      <c r="S10" s="106">
        <v>13.454026035</v>
      </c>
      <c r="T10" s="106">
        <v>1.0626952699999999E-2</v>
      </c>
      <c r="U10" s="107">
        <v>11.692919526000001</v>
      </c>
      <c r="V10" s="106">
        <v>11.507255886999999</v>
      </c>
      <c r="W10" s="106">
        <v>11.881578751999999</v>
      </c>
      <c r="X10" s="106">
        <v>1.1734267519999999</v>
      </c>
      <c r="Y10" s="106">
        <v>1.0379348045000001</v>
      </c>
      <c r="Z10" s="106">
        <v>1.3266058103</v>
      </c>
      <c r="AA10" s="118">
        <v>17288</v>
      </c>
      <c r="AB10" s="118">
        <v>136418</v>
      </c>
      <c r="AC10" s="116">
        <v>12.710640828000001</v>
      </c>
      <c r="AD10" s="106">
        <v>11.256354344</v>
      </c>
      <c r="AE10" s="106">
        <v>14.352816668999999</v>
      </c>
      <c r="AF10" s="106">
        <v>1.18492935E-2</v>
      </c>
      <c r="AG10" s="107">
        <v>12.672814438</v>
      </c>
      <c r="AH10" s="106">
        <v>12.485308119999999</v>
      </c>
      <c r="AI10" s="106">
        <v>12.863136754999999</v>
      </c>
      <c r="AJ10" s="106">
        <v>1.1688438007999999</v>
      </c>
      <c r="AK10" s="106">
        <v>1.035110674</v>
      </c>
      <c r="AL10" s="106">
        <v>1.3198548377999999</v>
      </c>
      <c r="AM10" s="106">
        <v>0.30575852570000001</v>
      </c>
      <c r="AN10" s="106">
        <v>1.0680733846999999</v>
      </c>
      <c r="AO10" s="106">
        <v>0.94160012069999999</v>
      </c>
      <c r="AP10" s="106">
        <v>1.2115342065000001</v>
      </c>
      <c r="AQ10" s="106">
        <v>0.1027922973</v>
      </c>
      <c r="AR10" s="106">
        <v>1.1115515964</v>
      </c>
      <c r="AS10" s="106">
        <v>0.97893072950000004</v>
      </c>
      <c r="AT10" s="106">
        <v>1.2621393058999999</v>
      </c>
      <c r="AU10" s="104">
        <v>1</v>
      </c>
      <c r="AV10" s="104" t="s">
        <v>28</v>
      </c>
      <c r="AW10" s="104" t="s">
        <v>28</v>
      </c>
      <c r="AX10" s="104" t="s">
        <v>28</v>
      </c>
      <c r="AY10" s="104" t="s">
        <v>28</v>
      </c>
      <c r="AZ10" s="104" t="s">
        <v>28</v>
      </c>
      <c r="BA10" s="104" t="s">
        <v>28</v>
      </c>
      <c r="BB10" s="104" t="s">
        <v>28</v>
      </c>
      <c r="BC10" s="110">
        <v>-1</v>
      </c>
      <c r="BD10" s="111">
        <v>12234</v>
      </c>
      <c r="BE10" s="111">
        <v>14995</v>
      </c>
      <c r="BF10" s="111">
        <v>17288</v>
      </c>
    </row>
    <row r="11" spans="1:93" x14ac:dyDescent="0.3">
      <c r="A11" s="10"/>
      <c r="B11" t="s">
        <v>164</v>
      </c>
      <c r="C11" s="104">
        <v>15865</v>
      </c>
      <c r="D11" s="118">
        <v>164706</v>
      </c>
      <c r="E11" s="116">
        <v>9.9793328265000003</v>
      </c>
      <c r="F11" s="106">
        <v>8.8214958210999992</v>
      </c>
      <c r="G11" s="106">
        <v>11.289137996999999</v>
      </c>
      <c r="H11" s="106">
        <v>0.1229480064</v>
      </c>
      <c r="I11" s="107">
        <v>9.6323145483000001</v>
      </c>
      <c r="J11" s="106">
        <v>9.4835894941000003</v>
      </c>
      <c r="K11" s="106">
        <v>9.7833719622000004</v>
      </c>
      <c r="L11" s="106">
        <v>1.1019245071999999</v>
      </c>
      <c r="M11" s="106">
        <v>0.9740753821</v>
      </c>
      <c r="N11" s="106">
        <v>1.2465540573</v>
      </c>
      <c r="O11" s="118">
        <v>18847</v>
      </c>
      <c r="P11" s="118">
        <v>170521</v>
      </c>
      <c r="Q11" s="116">
        <v>11.788221276</v>
      </c>
      <c r="R11" s="106">
        <v>10.437015711000001</v>
      </c>
      <c r="S11" s="106">
        <v>13.314357733</v>
      </c>
      <c r="T11" s="106">
        <v>1.54320506E-2</v>
      </c>
      <c r="U11" s="107">
        <v>11.052597627000001</v>
      </c>
      <c r="V11" s="106">
        <v>10.895924365999999</v>
      </c>
      <c r="W11" s="106">
        <v>11.211523703999999</v>
      </c>
      <c r="X11" s="106">
        <v>1.1623526517</v>
      </c>
      <c r="Y11" s="106">
        <v>1.029119882</v>
      </c>
      <c r="Z11" s="106">
        <v>1.3128341126</v>
      </c>
      <c r="AA11" s="118">
        <v>21051</v>
      </c>
      <c r="AB11" s="118">
        <v>175532</v>
      </c>
      <c r="AC11" s="116">
        <v>12.459920248</v>
      </c>
      <c r="AD11" s="106">
        <v>11.050895309</v>
      </c>
      <c r="AE11" s="106">
        <v>14.048600429</v>
      </c>
      <c r="AF11" s="106">
        <v>2.6235961700000001E-2</v>
      </c>
      <c r="AG11" s="107">
        <v>11.992685094</v>
      </c>
      <c r="AH11" s="106">
        <v>11.831769515</v>
      </c>
      <c r="AI11" s="106">
        <v>12.155789173000001</v>
      </c>
      <c r="AJ11" s="106">
        <v>1.1457880635</v>
      </c>
      <c r="AK11" s="106">
        <v>1.0162170933000001</v>
      </c>
      <c r="AL11" s="106">
        <v>1.2918797521000001</v>
      </c>
      <c r="AM11" s="106">
        <v>0.37966245840000001</v>
      </c>
      <c r="AN11" s="106">
        <v>1.0569805194999999</v>
      </c>
      <c r="AO11" s="106">
        <v>0.93405797540000002</v>
      </c>
      <c r="AP11" s="106">
        <v>1.1960797379999999</v>
      </c>
      <c r="AQ11" s="106">
        <v>8.9559301000000004E-3</v>
      </c>
      <c r="AR11" s="106">
        <v>1.1812634653</v>
      </c>
      <c r="AS11" s="106">
        <v>1.0425477673000001</v>
      </c>
      <c r="AT11" s="106">
        <v>1.3384359146</v>
      </c>
      <c r="AU11" s="104" t="s">
        <v>28</v>
      </c>
      <c r="AV11" s="104" t="s">
        <v>28</v>
      </c>
      <c r="AW11" s="104" t="s">
        <v>28</v>
      </c>
      <c r="AX11" s="104" t="s">
        <v>227</v>
      </c>
      <c r="AY11" s="104" t="s">
        <v>28</v>
      </c>
      <c r="AZ11" s="104" t="s">
        <v>28</v>
      </c>
      <c r="BA11" s="104" t="s">
        <v>28</v>
      </c>
      <c r="BB11" s="104" t="s">
        <v>28</v>
      </c>
      <c r="BC11" s="110" t="s">
        <v>429</v>
      </c>
      <c r="BD11" s="111">
        <v>15865</v>
      </c>
      <c r="BE11" s="111">
        <v>18847</v>
      </c>
      <c r="BF11" s="111">
        <v>21051</v>
      </c>
      <c r="BQ11" s="52"/>
      <c r="CC11" s="4"/>
      <c r="CO11" s="4"/>
    </row>
    <row r="12" spans="1:93" x14ac:dyDescent="0.3">
      <c r="A12" s="10"/>
      <c r="B12" t="s">
        <v>166</v>
      </c>
      <c r="C12" s="104">
        <v>8682</v>
      </c>
      <c r="D12" s="118">
        <v>74305</v>
      </c>
      <c r="E12" s="116">
        <v>20.665073905</v>
      </c>
      <c r="F12" s="106">
        <v>18.226539694</v>
      </c>
      <c r="G12" s="106">
        <v>23.429860338000001</v>
      </c>
      <c r="H12" s="106">
        <v>6.047275E-38</v>
      </c>
      <c r="I12" s="107">
        <v>11.684274275</v>
      </c>
      <c r="J12" s="106">
        <v>11.441064904999999</v>
      </c>
      <c r="K12" s="106">
        <v>11.932653688</v>
      </c>
      <c r="L12" s="106">
        <v>2.2818510791</v>
      </c>
      <c r="M12" s="106">
        <v>2.0125865246000001</v>
      </c>
      <c r="N12" s="106">
        <v>2.5871406190999999</v>
      </c>
      <c r="O12" s="118">
        <v>10591</v>
      </c>
      <c r="P12" s="118">
        <v>77068</v>
      </c>
      <c r="Q12" s="116">
        <v>23.534559082000001</v>
      </c>
      <c r="R12" s="106">
        <v>20.788808725999999</v>
      </c>
      <c r="S12" s="106">
        <v>26.642963457</v>
      </c>
      <c r="T12" s="106">
        <v>2.3161519999999999E-40</v>
      </c>
      <c r="U12" s="107">
        <v>13.742409301</v>
      </c>
      <c r="V12" s="106">
        <v>13.483162448</v>
      </c>
      <c r="W12" s="106">
        <v>14.00664081</v>
      </c>
      <c r="X12" s="106">
        <v>2.3205754724999998</v>
      </c>
      <c r="Y12" s="106">
        <v>2.0498365601000001</v>
      </c>
      <c r="Z12" s="106">
        <v>2.6270731181000002</v>
      </c>
      <c r="AA12" s="118">
        <v>11910</v>
      </c>
      <c r="AB12" s="118">
        <v>78189</v>
      </c>
      <c r="AC12" s="116">
        <v>25.224736058000001</v>
      </c>
      <c r="AD12" s="106">
        <v>22.313783706999999</v>
      </c>
      <c r="AE12" s="106">
        <v>28.515437703</v>
      </c>
      <c r="AF12" s="106">
        <v>3.1234909999999999E-41</v>
      </c>
      <c r="AG12" s="107">
        <v>15.232321682</v>
      </c>
      <c r="AH12" s="106">
        <v>14.961199962</v>
      </c>
      <c r="AI12" s="106">
        <v>15.508356577000001</v>
      </c>
      <c r="AJ12" s="106">
        <v>2.3196136818999999</v>
      </c>
      <c r="AK12" s="106">
        <v>2.0519286252</v>
      </c>
      <c r="AL12" s="106">
        <v>2.6222196850000001</v>
      </c>
      <c r="AM12" s="106">
        <v>0.28914591369999998</v>
      </c>
      <c r="AN12" s="106">
        <v>1.0718168107999999</v>
      </c>
      <c r="AO12" s="106">
        <v>0.94281570349999999</v>
      </c>
      <c r="AP12" s="106">
        <v>1.2184685421999999</v>
      </c>
      <c r="AQ12" s="106">
        <v>4.8498412599999999E-2</v>
      </c>
      <c r="AR12" s="106">
        <v>1.1388567586</v>
      </c>
      <c r="AS12" s="106">
        <v>1.0008578312</v>
      </c>
      <c r="AT12" s="106">
        <v>1.2958830675999999</v>
      </c>
      <c r="AU12" s="104">
        <v>1</v>
      </c>
      <c r="AV12" s="104">
        <v>2</v>
      </c>
      <c r="AW12" s="104">
        <v>3</v>
      </c>
      <c r="AX12" s="104" t="s">
        <v>227</v>
      </c>
      <c r="AY12" s="104" t="s">
        <v>28</v>
      </c>
      <c r="AZ12" s="104" t="s">
        <v>28</v>
      </c>
      <c r="BA12" s="104" t="s">
        <v>28</v>
      </c>
      <c r="BB12" s="104" t="s">
        <v>28</v>
      </c>
      <c r="BC12" s="110" t="s">
        <v>229</v>
      </c>
      <c r="BD12" s="111">
        <v>8682</v>
      </c>
      <c r="BE12" s="111">
        <v>10591</v>
      </c>
      <c r="BF12" s="111">
        <v>11910</v>
      </c>
      <c r="BQ12" s="52"/>
      <c r="CC12" s="4"/>
      <c r="CO12" s="4"/>
    </row>
    <row r="13" spans="1:93" s="3" customFormat="1" x14ac:dyDescent="0.3">
      <c r="A13" s="10" t="s">
        <v>29</v>
      </c>
      <c r="B13" s="3" t="s">
        <v>50</v>
      </c>
      <c r="C13" s="114">
        <v>105295</v>
      </c>
      <c r="D13" s="117">
        <v>1261261</v>
      </c>
      <c r="E13" s="113">
        <v>9.0562763247000007</v>
      </c>
      <c r="F13" s="112">
        <v>8.0392382465000001</v>
      </c>
      <c r="G13" s="112">
        <v>10.201979137</v>
      </c>
      <c r="H13" s="112" t="s">
        <v>28</v>
      </c>
      <c r="I13" s="115">
        <v>8.3483910150000007</v>
      </c>
      <c r="J13" s="112">
        <v>8.2981178686000003</v>
      </c>
      <c r="K13" s="112">
        <v>8.3989687353000004</v>
      </c>
      <c r="L13" s="112" t="s">
        <v>28</v>
      </c>
      <c r="M13" s="112" t="s">
        <v>28</v>
      </c>
      <c r="N13" s="112" t="s">
        <v>28</v>
      </c>
      <c r="O13" s="117">
        <v>130984</v>
      </c>
      <c r="P13" s="117">
        <v>1351359</v>
      </c>
      <c r="Q13" s="113">
        <v>10.14169087</v>
      </c>
      <c r="R13" s="112">
        <v>9.0125018353000002</v>
      </c>
      <c r="S13" s="112">
        <v>11.412357588000001</v>
      </c>
      <c r="T13" s="112" t="s">
        <v>28</v>
      </c>
      <c r="U13" s="115">
        <v>9.6927611389999999</v>
      </c>
      <c r="V13" s="112">
        <v>9.6404118188000005</v>
      </c>
      <c r="W13" s="112">
        <v>9.7453947261000007</v>
      </c>
      <c r="X13" s="112" t="s">
        <v>28</v>
      </c>
      <c r="Y13" s="112" t="s">
        <v>28</v>
      </c>
      <c r="Z13" s="112" t="s">
        <v>28</v>
      </c>
      <c r="AA13" s="117">
        <v>153956</v>
      </c>
      <c r="AB13" s="117">
        <v>1415747</v>
      </c>
      <c r="AC13" s="113">
        <v>10.87454185</v>
      </c>
      <c r="AD13" s="112">
        <v>10.820357168999999</v>
      </c>
      <c r="AE13" s="112">
        <v>10.928997869</v>
      </c>
      <c r="AF13" s="112" t="s">
        <v>28</v>
      </c>
      <c r="AG13" s="115">
        <v>10.87454185</v>
      </c>
      <c r="AH13" s="112">
        <v>10.820357168999999</v>
      </c>
      <c r="AI13" s="112">
        <v>10.928997869</v>
      </c>
      <c r="AJ13" s="112" t="s">
        <v>28</v>
      </c>
      <c r="AK13" s="112" t="s">
        <v>28</v>
      </c>
      <c r="AL13" s="112" t="s">
        <v>28</v>
      </c>
      <c r="AM13" s="112">
        <v>0.24667930539999999</v>
      </c>
      <c r="AN13" s="112">
        <v>1.0722612224000001</v>
      </c>
      <c r="AO13" s="112">
        <v>0.95287426509999995</v>
      </c>
      <c r="AP13" s="112">
        <v>1.2066063396</v>
      </c>
      <c r="AQ13" s="112">
        <v>6.4709668900000003E-2</v>
      </c>
      <c r="AR13" s="112">
        <v>1.1198521894</v>
      </c>
      <c r="AS13" s="112">
        <v>0.99311741040000001</v>
      </c>
      <c r="AT13" s="112">
        <v>1.2627599849</v>
      </c>
      <c r="AU13" s="114" t="s">
        <v>28</v>
      </c>
      <c r="AV13" s="114" t="s">
        <v>28</v>
      </c>
      <c r="AW13" s="114" t="s">
        <v>28</v>
      </c>
      <c r="AX13" s="114" t="s">
        <v>28</v>
      </c>
      <c r="AY13" s="114" t="s">
        <v>28</v>
      </c>
      <c r="AZ13" s="114" t="s">
        <v>28</v>
      </c>
      <c r="BA13" s="114" t="s">
        <v>28</v>
      </c>
      <c r="BB13" s="114" t="s">
        <v>28</v>
      </c>
      <c r="BC13" s="108" t="s">
        <v>28</v>
      </c>
      <c r="BD13" s="109">
        <v>105295</v>
      </c>
      <c r="BE13" s="109">
        <v>130984</v>
      </c>
      <c r="BF13" s="109">
        <v>153956</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v>297</v>
      </c>
      <c r="D14" s="117">
        <v>6650</v>
      </c>
      <c r="E14" s="113">
        <v>5.1057563764999996</v>
      </c>
      <c r="F14" s="112">
        <v>4.4765119607999999</v>
      </c>
      <c r="G14" s="112">
        <v>5.8234510271</v>
      </c>
      <c r="H14" s="112">
        <v>3.6780689999999998E-14</v>
      </c>
      <c r="I14" s="115">
        <v>4.4661654134999997</v>
      </c>
      <c r="J14" s="112">
        <v>3.9860531095999998</v>
      </c>
      <c r="K14" s="112">
        <v>5.0041063057999997</v>
      </c>
      <c r="L14" s="112">
        <v>0.60162774900000004</v>
      </c>
      <c r="M14" s="112">
        <v>0.52748184909999996</v>
      </c>
      <c r="N14" s="112">
        <v>0.68619602560000004</v>
      </c>
      <c r="O14" s="117">
        <v>442</v>
      </c>
      <c r="P14" s="117">
        <v>7553</v>
      </c>
      <c r="Q14" s="113">
        <v>6.2476848123000002</v>
      </c>
      <c r="R14" s="112">
        <v>5.5732422130000003</v>
      </c>
      <c r="S14" s="112">
        <v>7.0037446824999998</v>
      </c>
      <c r="T14" s="112">
        <v>7.4076459999999995E-15</v>
      </c>
      <c r="U14" s="115">
        <v>5.8519793460000002</v>
      </c>
      <c r="V14" s="112">
        <v>5.3310806914000004</v>
      </c>
      <c r="W14" s="112">
        <v>6.4237748870000004</v>
      </c>
      <c r="X14" s="112">
        <v>0.63553302990000005</v>
      </c>
      <c r="Y14" s="112">
        <v>0.56692672830000002</v>
      </c>
      <c r="Z14" s="112">
        <v>0.71244168240000005</v>
      </c>
      <c r="AA14" s="117">
        <v>580</v>
      </c>
      <c r="AB14" s="117">
        <v>8808</v>
      </c>
      <c r="AC14" s="113">
        <v>6.5598513961</v>
      </c>
      <c r="AD14" s="112">
        <v>5.9078070192999999</v>
      </c>
      <c r="AE14" s="112">
        <v>7.2838618794999999</v>
      </c>
      <c r="AF14" s="112">
        <v>3.0020989999999999E-21</v>
      </c>
      <c r="AG14" s="115">
        <v>6.5849227975</v>
      </c>
      <c r="AH14" s="112">
        <v>6.0702484578</v>
      </c>
      <c r="AI14" s="112">
        <v>7.1432345066999998</v>
      </c>
      <c r="AJ14" s="112">
        <v>0.60323013940000003</v>
      </c>
      <c r="AK14" s="112">
        <v>0.54326950969999999</v>
      </c>
      <c r="AL14" s="112">
        <v>0.66980862090000004</v>
      </c>
      <c r="AM14" s="112">
        <v>0.50660820390000005</v>
      </c>
      <c r="AN14" s="112">
        <v>1.0499651619999999</v>
      </c>
      <c r="AO14" s="112">
        <v>0.90925127839999997</v>
      </c>
      <c r="AP14" s="112">
        <v>1.2124556409</v>
      </c>
      <c r="AQ14" s="112">
        <v>1.60823971E-2</v>
      </c>
      <c r="AR14" s="112">
        <v>1.2236550965999999</v>
      </c>
      <c r="AS14" s="112">
        <v>1.0382011795999999</v>
      </c>
      <c r="AT14" s="112">
        <v>1.4422366541</v>
      </c>
      <c r="AU14" s="114">
        <v>1</v>
      </c>
      <c r="AV14" s="114">
        <v>2</v>
      </c>
      <c r="AW14" s="114">
        <v>3</v>
      </c>
      <c r="AX14" s="114" t="s">
        <v>28</v>
      </c>
      <c r="AY14" s="114" t="s">
        <v>28</v>
      </c>
      <c r="AZ14" s="114" t="s">
        <v>28</v>
      </c>
      <c r="BA14" s="114" t="s">
        <v>28</v>
      </c>
      <c r="BB14" s="114" t="s">
        <v>28</v>
      </c>
      <c r="BC14" s="108" t="s">
        <v>230</v>
      </c>
      <c r="BD14" s="109">
        <v>297</v>
      </c>
      <c r="BE14" s="109">
        <v>442</v>
      </c>
      <c r="BF14" s="109">
        <v>580</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382</v>
      </c>
      <c r="D15" s="118">
        <v>6946</v>
      </c>
      <c r="E15" s="116">
        <v>5.9499937075</v>
      </c>
      <c r="F15" s="106">
        <v>5.2777906303000002</v>
      </c>
      <c r="G15" s="106">
        <v>6.7078115822999997</v>
      </c>
      <c r="H15" s="106">
        <v>6.4191226999999997E-9</v>
      </c>
      <c r="I15" s="107">
        <v>5.4995680967</v>
      </c>
      <c r="J15" s="106">
        <v>4.9748194575999998</v>
      </c>
      <c r="K15" s="106">
        <v>6.0796677163000004</v>
      </c>
      <c r="L15" s="106">
        <v>0.70110695789999999</v>
      </c>
      <c r="M15" s="106">
        <v>0.62189910029999995</v>
      </c>
      <c r="N15" s="106">
        <v>0.79040308339999998</v>
      </c>
      <c r="O15" s="118">
        <v>471</v>
      </c>
      <c r="P15" s="118">
        <v>7754</v>
      </c>
      <c r="Q15" s="116">
        <v>6.2637368217000002</v>
      </c>
      <c r="R15" s="106">
        <v>5.6006993576999999</v>
      </c>
      <c r="S15" s="106">
        <v>7.0052678184000001</v>
      </c>
      <c r="T15" s="106">
        <v>2.8887369999999998E-15</v>
      </c>
      <c r="U15" s="107">
        <v>6.0742842403999999</v>
      </c>
      <c r="V15" s="106">
        <v>5.5497550324000002</v>
      </c>
      <c r="W15" s="106">
        <v>6.6483887699000004</v>
      </c>
      <c r="X15" s="106">
        <v>0.63716588789999995</v>
      </c>
      <c r="Y15" s="106">
        <v>0.56971975050000001</v>
      </c>
      <c r="Z15" s="106">
        <v>0.71259662030000004</v>
      </c>
      <c r="AA15" s="118">
        <v>612</v>
      </c>
      <c r="AB15" s="118">
        <v>10015</v>
      </c>
      <c r="AC15" s="116">
        <v>6.7596581202000001</v>
      </c>
      <c r="AD15" s="106">
        <v>6.1007832378</v>
      </c>
      <c r="AE15" s="106">
        <v>7.4896904414999996</v>
      </c>
      <c r="AF15" s="106">
        <v>1.0226320000000001E-19</v>
      </c>
      <c r="AG15" s="107">
        <v>6.1108337494000002</v>
      </c>
      <c r="AH15" s="106">
        <v>5.6453735672000001</v>
      </c>
      <c r="AI15" s="106">
        <v>6.6146710520000003</v>
      </c>
      <c r="AJ15" s="106">
        <v>0.62160394559999999</v>
      </c>
      <c r="AK15" s="106">
        <v>0.56101519700000002</v>
      </c>
      <c r="AL15" s="106">
        <v>0.68873618260000002</v>
      </c>
      <c r="AM15" s="106">
        <v>0.28772691789999999</v>
      </c>
      <c r="AN15" s="106">
        <v>1.0791733932000001</v>
      </c>
      <c r="AO15" s="106">
        <v>0.93774432169999999</v>
      </c>
      <c r="AP15" s="106">
        <v>1.2419325670000001</v>
      </c>
      <c r="AQ15" s="106">
        <v>0.51167245650000004</v>
      </c>
      <c r="AR15" s="106">
        <v>1.0527299909000001</v>
      </c>
      <c r="AS15" s="106">
        <v>0.90294925729999997</v>
      </c>
      <c r="AT15" s="106">
        <v>1.2273562713999999</v>
      </c>
      <c r="AU15" s="104">
        <v>1</v>
      </c>
      <c r="AV15" s="104">
        <v>2</v>
      </c>
      <c r="AW15" s="104">
        <v>3</v>
      </c>
      <c r="AX15" s="104" t="s">
        <v>28</v>
      </c>
      <c r="AY15" s="104" t="s">
        <v>28</v>
      </c>
      <c r="AZ15" s="104" t="s">
        <v>28</v>
      </c>
      <c r="BA15" s="104" t="s">
        <v>28</v>
      </c>
      <c r="BB15" s="104" t="s">
        <v>28</v>
      </c>
      <c r="BC15" s="110" t="s">
        <v>230</v>
      </c>
      <c r="BD15" s="111">
        <v>382</v>
      </c>
      <c r="BE15" s="111">
        <v>471</v>
      </c>
      <c r="BF15" s="111">
        <v>612</v>
      </c>
    </row>
    <row r="16" spans="1:93" x14ac:dyDescent="0.3">
      <c r="A16" s="10"/>
      <c r="B16" t="s">
        <v>75</v>
      </c>
      <c r="C16" s="104">
        <v>406</v>
      </c>
      <c r="D16" s="118">
        <v>8768</v>
      </c>
      <c r="E16" s="116">
        <v>5.9092820244000004</v>
      </c>
      <c r="F16" s="106">
        <v>5.2534209063999997</v>
      </c>
      <c r="G16" s="106">
        <v>6.6470238471999998</v>
      </c>
      <c r="H16" s="106">
        <v>1.6369044E-9</v>
      </c>
      <c r="I16" s="107">
        <v>4.6304744525999997</v>
      </c>
      <c r="J16" s="106">
        <v>4.2012746069000002</v>
      </c>
      <c r="K16" s="106">
        <v>5.1035211125000002</v>
      </c>
      <c r="L16" s="106">
        <v>0.69630976889999996</v>
      </c>
      <c r="M16" s="106">
        <v>0.61902753710000002</v>
      </c>
      <c r="N16" s="106">
        <v>0.78324026840000005</v>
      </c>
      <c r="O16" s="118">
        <v>539</v>
      </c>
      <c r="P16" s="118">
        <v>9485</v>
      </c>
      <c r="Q16" s="116">
        <v>6.8413738851000003</v>
      </c>
      <c r="R16" s="106">
        <v>6.1474508098999996</v>
      </c>
      <c r="S16" s="106">
        <v>7.6136268647999996</v>
      </c>
      <c r="T16" s="106">
        <v>3.066292E-11</v>
      </c>
      <c r="U16" s="107">
        <v>5.6826568265999997</v>
      </c>
      <c r="V16" s="106">
        <v>5.2226098559</v>
      </c>
      <c r="W16" s="106">
        <v>6.1832282133999996</v>
      </c>
      <c r="X16" s="106">
        <v>0.69592484330000004</v>
      </c>
      <c r="Y16" s="106">
        <v>0.6253369299</v>
      </c>
      <c r="Z16" s="106">
        <v>0.77448070690000004</v>
      </c>
      <c r="AA16" s="118">
        <v>741</v>
      </c>
      <c r="AB16" s="118">
        <v>10978</v>
      </c>
      <c r="AC16" s="116">
        <v>7.3993468172999997</v>
      </c>
      <c r="AD16" s="106">
        <v>6.7157547618000004</v>
      </c>
      <c r="AE16" s="106">
        <v>8.1525212376000002</v>
      </c>
      <c r="AF16" s="106">
        <v>6.967139E-15</v>
      </c>
      <c r="AG16" s="107">
        <v>6.7498633631000002</v>
      </c>
      <c r="AH16" s="106">
        <v>6.2809496431999996</v>
      </c>
      <c r="AI16" s="106">
        <v>7.2537845402999999</v>
      </c>
      <c r="AJ16" s="106">
        <v>0.68042837290000002</v>
      </c>
      <c r="AK16" s="106">
        <v>0.61756668510000001</v>
      </c>
      <c r="AL16" s="106">
        <v>0.74968870880000005</v>
      </c>
      <c r="AM16" s="106">
        <v>0.2458318609</v>
      </c>
      <c r="AN16" s="106">
        <v>1.0815586081999999</v>
      </c>
      <c r="AO16" s="106">
        <v>0.94742465389999997</v>
      </c>
      <c r="AP16" s="106">
        <v>1.234682904</v>
      </c>
      <c r="AQ16" s="106">
        <v>5.2643629099999999E-2</v>
      </c>
      <c r="AR16" s="106">
        <v>1.1577335210999999</v>
      </c>
      <c r="AS16" s="106">
        <v>0.99832868819999998</v>
      </c>
      <c r="AT16" s="106">
        <v>1.3425907936000001</v>
      </c>
      <c r="AU16" s="104">
        <v>1</v>
      </c>
      <c r="AV16" s="104">
        <v>2</v>
      </c>
      <c r="AW16" s="104">
        <v>3</v>
      </c>
      <c r="AX16" s="104" t="s">
        <v>28</v>
      </c>
      <c r="AY16" s="104" t="s">
        <v>28</v>
      </c>
      <c r="AZ16" s="104" t="s">
        <v>28</v>
      </c>
      <c r="BA16" s="104" t="s">
        <v>28</v>
      </c>
      <c r="BB16" s="104" t="s">
        <v>28</v>
      </c>
      <c r="BC16" s="110" t="s">
        <v>230</v>
      </c>
      <c r="BD16" s="111">
        <v>406</v>
      </c>
      <c r="BE16" s="111">
        <v>539</v>
      </c>
      <c r="BF16" s="111">
        <v>741</v>
      </c>
    </row>
    <row r="17" spans="1:58" x14ac:dyDescent="0.3">
      <c r="A17" s="10"/>
      <c r="B17" t="s">
        <v>67</v>
      </c>
      <c r="C17" s="104">
        <v>128</v>
      </c>
      <c r="D17" s="118">
        <v>2061</v>
      </c>
      <c r="E17" s="116">
        <v>6.5606730065000001</v>
      </c>
      <c r="F17" s="106">
        <v>5.4514909277000001</v>
      </c>
      <c r="G17" s="106">
        <v>7.8955336932</v>
      </c>
      <c r="H17" s="106">
        <v>6.4514637E-3</v>
      </c>
      <c r="I17" s="107">
        <v>6.2105773896000001</v>
      </c>
      <c r="J17" s="106">
        <v>5.2227072147999998</v>
      </c>
      <c r="K17" s="106">
        <v>7.3853022821999996</v>
      </c>
      <c r="L17" s="106">
        <v>0.77306527020000004</v>
      </c>
      <c r="M17" s="106">
        <v>0.64236676680000004</v>
      </c>
      <c r="N17" s="106">
        <v>0.93035621229999999</v>
      </c>
      <c r="O17" s="118">
        <v>135</v>
      </c>
      <c r="P17" s="118">
        <v>2105</v>
      </c>
      <c r="Q17" s="116">
        <v>6.7429635297999999</v>
      </c>
      <c r="R17" s="106">
        <v>5.6254758106000002</v>
      </c>
      <c r="S17" s="106">
        <v>8.0824375919999998</v>
      </c>
      <c r="T17" s="106">
        <v>4.5422E-5</v>
      </c>
      <c r="U17" s="107">
        <v>6.4133016627000003</v>
      </c>
      <c r="V17" s="106">
        <v>5.4177867141</v>
      </c>
      <c r="W17" s="106">
        <v>7.5917418657000004</v>
      </c>
      <c r="X17" s="106">
        <v>0.68591425009999996</v>
      </c>
      <c r="Y17" s="106">
        <v>0.57224008479999999</v>
      </c>
      <c r="Z17" s="106">
        <v>0.82216952460000003</v>
      </c>
      <c r="AA17" s="118">
        <v>173</v>
      </c>
      <c r="AB17" s="118">
        <v>2211</v>
      </c>
      <c r="AC17" s="116">
        <v>8.2303210546999992</v>
      </c>
      <c r="AD17" s="106">
        <v>6.9935692896999999</v>
      </c>
      <c r="AE17" s="106">
        <v>9.6857815883999994</v>
      </c>
      <c r="AF17" s="106">
        <v>7.9829860000000001E-4</v>
      </c>
      <c r="AG17" s="107">
        <v>7.8245137946999996</v>
      </c>
      <c r="AH17" s="106">
        <v>6.7412697491999998</v>
      </c>
      <c r="AI17" s="106">
        <v>9.0818226241000009</v>
      </c>
      <c r="AJ17" s="106">
        <v>0.75684301629999995</v>
      </c>
      <c r="AK17" s="106">
        <v>0.64311392479999996</v>
      </c>
      <c r="AL17" s="106">
        <v>0.89068410629999994</v>
      </c>
      <c r="AM17" s="106">
        <v>9.8884565800000004E-2</v>
      </c>
      <c r="AN17" s="106">
        <v>1.2205792035</v>
      </c>
      <c r="AO17" s="106">
        <v>0.96328715060000003</v>
      </c>
      <c r="AP17" s="106">
        <v>1.5465934443</v>
      </c>
      <c r="AQ17" s="106">
        <v>0.83158676229999995</v>
      </c>
      <c r="AR17" s="106">
        <v>1.027785339</v>
      </c>
      <c r="AS17" s="106">
        <v>0.79837752179999999</v>
      </c>
      <c r="AT17" s="106">
        <v>1.3231117788</v>
      </c>
      <c r="AU17" s="104" t="s">
        <v>28</v>
      </c>
      <c r="AV17" s="104">
        <v>2</v>
      </c>
      <c r="AW17" s="104">
        <v>3</v>
      </c>
      <c r="AX17" s="104" t="s">
        <v>28</v>
      </c>
      <c r="AY17" s="104" t="s">
        <v>28</v>
      </c>
      <c r="AZ17" s="104" t="s">
        <v>28</v>
      </c>
      <c r="BA17" s="104" t="s">
        <v>28</v>
      </c>
      <c r="BB17" s="104" t="s">
        <v>28</v>
      </c>
      <c r="BC17" s="110" t="s">
        <v>231</v>
      </c>
      <c r="BD17" s="111">
        <v>128</v>
      </c>
      <c r="BE17" s="111">
        <v>135</v>
      </c>
      <c r="BF17" s="111">
        <v>173</v>
      </c>
    </row>
    <row r="18" spans="1:58" x14ac:dyDescent="0.3">
      <c r="A18" s="10"/>
      <c r="B18" t="s">
        <v>66</v>
      </c>
      <c r="C18" s="104">
        <v>512</v>
      </c>
      <c r="D18" s="118">
        <v>12011</v>
      </c>
      <c r="E18" s="116">
        <v>5.9728837552999998</v>
      </c>
      <c r="F18" s="106">
        <v>5.3676531797000004</v>
      </c>
      <c r="G18" s="106">
        <v>6.6463571992999997</v>
      </c>
      <c r="H18" s="106">
        <v>1.1653399999999999E-10</v>
      </c>
      <c r="I18" s="107">
        <v>4.2627591374999998</v>
      </c>
      <c r="J18" s="106">
        <v>3.9090627776</v>
      </c>
      <c r="K18" s="106">
        <v>4.6484583384000002</v>
      </c>
      <c r="L18" s="106">
        <v>0.70380416609999996</v>
      </c>
      <c r="M18" s="106">
        <v>0.63248789439999997</v>
      </c>
      <c r="N18" s="106">
        <v>0.7831617152</v>
      </c>
      <c r="O18" s="118">
        <v>647</v>
      </c>
      <c r="P18" s="118">
        <v>14527</v>
      </c>
      <c r="Q18" s="116">
        <v>6.2384290753</v>
      </c>
      <c r="R18" s="106">
        <v>5.6494472896000003</v>
      </c>
      <c r="S18" s="106">
        <v>6.8888150170999998</v>
      </c>
      <c r="T18" s="106">
        <v>2.5190590000000001E-19</v>
      </c>
      <c r="U18" s="107">
        <v>4.4537757280000001</v>
      </c>
      <c r="V18" s="106">
        <v>4.1234825251</v>
      </c>
      <c r="W18" s="106">
        <v>4.8105255967999998</v>
      </c>
      <c r="X18" s="106">
        <v>0.63459150890000005</v>
      </c>
      <c r="Y18" s="106">
        <v>0.57467853469999997</v>
      </c>
      <c r="Z18" s="106">
        <v>0.70075069590000005</v>
      </c>
      <c r="AA18" s="118">
        <v>842</v>
      </c>
      <c r="AB18" s="118">
        <v>16882</v>
      </c>
      <c r="AC18" s="116">
        <v>6.6892045645999998</v>
      </c>
      <c r="AD18" s="106">
        <v>6.1015102724999997</v>
      </c>
      <c r="AE18" s="106">
        <v>7.3335052650000003</v>
      </c>
      <c r="AF18" s="106">
        <v>3.8947400000000002E-25</v>
      </c>
      <c r="AG18" s="107">
        <v>4.9875607155999999</v>
      </c>
      <c r="AH18" s="106">
        <v>4.6618023149000001</v>
      </c>
      <c r="AI18" s="106">
        <v>5.3360825300999997</v>
      </c>
      <c r="AJ18" s="106">
        <v>0.6151251848</v>
      </c>
      <c r="AK18" s="106">
        <v>0.56108205359999996</v>
      </c>
      <c r="AL18" s="106">
        <v>0.67437372230000003</v>
      </c>
      <c r="AM18" s="106">
        <v>0.264216636</v>
      </c>
      <c r="AN18" s="106">
        <v>1.0722578527</v>
      </c>
      <c r="AO18" s="106">
        <v>0.9486573801</v>
      </c>
      <c r="AP18" s="106">
        <v>1.2119622183000001</v>
      </c>
      <c r="AQ18" s="106">
        <v>0.52428531810000001</v>
      </c>
      <c r="AR18" s="106">
        <v>1.0444584777999999</v>
      </c>
      <c r="AS18" s="106">
        <v>0.91357257589999996</v>
      </c>
      <c r="AT18" s="106">
        <v>1.1940961677999999</v>
      </c>
      <c r="AU18" s="104">
        <v>1</v>
      </c>
      <c r="AV18" s="104">
        <v>2</v>
      </c>
      <c r="AW18" s="104">
        <v>3</v>
      </c>
      <c r="AX18" s="104" t="s">
        <v>28</v>
      </c>
      <c r="AY18" s="104" t="s">
        <v>28</v>
      </c>
      <c r="AZ18" s="104" t="s">
        <v>28</v>
      </c>
      <c r="BA18" s="104" t="s">
        <v>28</v>
      </c>
      <c r="BB18" s="104" t="s">
        <v>28</v>
      </c>
      <c r="BC18" s="110" t="s">
        <v>230</v>
      </c>
      <c r="BD18" s="111">
        <v>512</v>
      </c>
      <c r="BE18" s="111">
        <v>647</v>
      </c>
      <c r="BF18" s="111">
        <v>842</v>
      </c>
    </row>
    <row r="19" spans="1:58" x14ac:dyDescent="0.3">
      <c r="A19" s="10"/>
      <c r="B19" t="s">
        <v>69</v>
      </c>
      <c r="C19" s="104">
        <v>498</v>
      </c>
      <c r="D19" s="118">
        <v>10252</v>
      </c>
      <c r="E19" s="116">
        <v>6.1851159656999997</v>
      </c>
      <c r="F19" s="106">
        <v>5.5489032113999999</v>
      </c>
      <c r="G19" s="106">
        <v>6.8942740667000004</v>
      </c>
      <c r="H19" s="106">
        <v>1.1164523E-8</v>
      </c>
      <c r="I19" s="107">
        <v>4.8575887631999999</v>
      </c>
      <c r="J19" s="106">
        <v>4.4491545497000002</v>
      </c>
      <c r="K19" s="106">
        <v>5.3035174051</v>
      </c>
      <c r="L19" s="106">
        <v>0.72881217229999995</v>
      </c>
      <c r="M19" s="106">
        <v>0.65384517050000002</v>
      </c>
      <c r="N19" s="106">
        <v>0.81237455960000005</v>
      </c>
      <c r="O19" s="118">
        <v>773</v>
      </c>
      <c r="P19" s="118">
        <v>12720</v>
      </c>
      <c r="Q19" s="116">
        <v>7.1399521246999997</v>
      </c>
      <c r="R19" s="106">
        <v>6.4933838686999996</v>
      </c>
      <c r="S19" s="106">
        <v>7.8509013749000003</v>
      </c>
      <c r="T19" s="106">
        <v>4.0243149999999997E-11</v>
      </c>
      <c r="U19" s="107">
        <v>6.0770440252000002</v>
      </c>
      <c r="V19" s="106">
        <v>5.6633941914000001</v>
      </c>
      <c r="W19" s="106">
        <v>6.5209065157000001</v>
      </c>
      <c r="X19" s="106">
        <v>0.72629710739999997</v>
      </c>
      <c r="Y19" s="106">
        <v>0.66052626670000003</v>
      </c>
      <c r="Z19" s="106">
        <v>0.79861697379999996</v>
      </c>
      <c r="AA19" s="118">
        <v>1029</v>
      </c>
      <c r="AB19" s="118">
        <v>15427</v>
      </c>
      <c r="AC19" s="116">
        <v>7.4489117721999998</v>
      </c>
      <c r="AD19" s="106">
        <v>6.8222966190000003</v>
      </c>
      <c r="AE19" s="106">
        <v>8.1330803523000004</v>
      </c>
      <c r="AF19" s="106">
        <v>3.1959429999999997E-17</v>
      </c>
      <c r="AG19" s="107">
        <v>6.6701238088999997</v>
      </c>
      <c r="AH19" s="106">
        <v>6.2747806943000004</v>
      </c>
      <c r="AI19" s="106">
        <v>7.0903755516000002</v>
      </c>
      <c r="AJ19" s="106">
        <v>0.68498626200000001</v>
      </c>
      <c r="AK19" s="106">
        <v>0.62736405019999997</v>
      </c>
      <c r="AL19" s="106">
        <v>0.74790096579999998</v>
      </c>
      <c r="AM19" s="106">
        <v>0.473776268</v>
      </c>
      <c r="AN19" s="106">
        <v>1.0432719495</v>
      </c>
      <c r="AO19" s="106">
        <v>0.92909685880000004</v>
      </c>
      <c r="AP19" s="106">
        <v>1.1714778176</v>
      </c>
      <c r="AQ19" s="106">
        <v>3.32405359E-2</v>
      </c>
      <c r="AR19" s="106">
        <v>1.154376436</v>
      </c>
      <c r="AS19" s="106">
        <v>1.0114738694000001</v>
      </c>
      <c r="AT19" s="106">
        <v>1.3174684945999999</v>
      </c>
      <c r="AU19" s="104">
        <v>1</v>
      </c>
      <c r="AV19" s="104">
        <v>2</v>
      </c>
      <c r="AW19" s="104">
        <v>3</v>
      </c>
      <c r="AX19" s="104" t="s">
        <v>28</v>
      </c>
      <c r="AY19" s="104" t="s">
        <v>28</v>
      </c>
      <c r="AZ19" s="104" t="s">
        <v>28</v>
      </c>
      <c r="BA19" s="104" t="s">
        <v>28</v>
      </c>
      <c r="BB19" s="104" t="s">
        <v>28</v>
      </c>
      <c r="BC19" s="110" t="s">
        <v>230</v>
      </c>
      <c r="BD19" s="111">
        <v>498</v>
      </c>
      <c r="BE19" s="111">
        <v>773</v>
      </c>
      <c r="BF19" s="111">
        <v>1029</v>
      </c>
    </row>
    <row r="20" spans="1:58" x14ac:dyDescent="0.3">
      <c r="A20" s="10"/>
      <c r="B20" t="s">
        <v>65</v>
      </c>
      <c r="C20" s="104">
        <v>463</v>
      </c>
      <c r="D20" s="118">
        <v>9437</v>
      </c>
      <c r="E20" s="116">
        <v>5.8646885284000003</v>
      </c>
      <c r="F20" s="106">
        <v>5.2525074565000001</v>
      </c>
      <c r="G20" s="106">
        <v>6.5482194589000002</v>
      </c>
      <c r="H20" s="106">
        <v>5.0392800000000001E-11</v>
      </c>
      <c r="I20" s="107">
        <v>4.9062201970999997</v>
      </c>
      <c r="J20" s="106">
        <v>4.4790751125000003</v>
      </c>
      <c r="K20" s="106">
        <v>5.3740997901999998</v>
      </c>
      <c r="L20" s="106">
        <v>0.6910551734</v>
      </c>
      <c r="M20" s="106">
        <v>0.61891990230000005</v>
      </c>
      <c r="N20" s="106">
        <v>0.77159782850000003</v>
      </c>
      <c r="O20" s="118">
        <v>603</v>
      </c>
      <c r="P20" s="118">
        <v>9753</v>
      </c>
      <c r="Q20" s="116">
        <v>7.1775546509000003</v>
      </c>
      <c r="R20" s="106">
        <v>6.4860556158999998</v>
      </c>
      <c r="S20" s="106">
        <v>7.9427765992000001</v>
      </c>
      <c r="T20" s="106">
        <v>1.1607605E-9</v>
      </c>
      <c r="U20" s="107">
        <v>6.1827130113999997</v>
      </c>
      <c r="V20" s="106">
        <v>5.7084142473000004</v>
      </c>
      <c r="W20" s="106">
        <v>6.6964201483999997</v>
      </c>
      <c r="X20" s="106">
        <v>0.73012214789999996</v>
      </c>
      <c r="Y20" s="106">
        <v>0.65978081509999997</v>
      </c>
      <c r="Z20" s="106">
        <v>0.80796279419999995</v>
      </c>
      <c r="AA20" s="118">
        <v>742</v>
      </c>
      <c r="AB20" s="118">
        <v>10185</v>
      </c>
      <c r="AC20" s="116">
        <v>8.2292659355000009</v>
      </c>
      <c r="AD20" s="106">
        <v>7.4817390026000004</v>
      </c>
      <c r="AE20" s="106">
        <v>9.0514809208999996</v>
      </c>
      <c r="AF20" s="106">
        <v>9.6651587000000002E-9</v>
      </c>
      <c r="AG20" s="107">
        <v>7.2852233676999996</v>
      </c>
      <c r="AH20" s="106">
        <v>6.7794471616000003</v>
      </c>
      <c r="AI20" s="106">
        <v>7.8287326757000004</v>
      </c>
      <c r="AJ20" s="106">
        <v>0.75674598979999996</v>
      </c>
      <c r="AK20" s="106">
        <v>0.68800498499999996</v>
      </c>
      <c r="AL20" s="106">
        <v>0.8323551508</v>
      </c>
      <c r="AM20" s="106">
        <v>3.4321911500000003E-2</v>
      </c>
      <c r="AN20" s="106">
        <v>1.1465277989</v>
      </c>
      <c r="AO20" s="106">
        <v>1.0101504923</v>
      </c>
      <c r="AP20" s="106">
        <v>1.3013169856</v>
      </c>
      <c r="AQ20" s="106">
        <v>4.1629815999999998E-3</v>
      </c>
      <c r="AR20" s="106">
        <v>1.2238594797</v>
      </c>
      <c r="AS20" s="106">
        <v>1.0659214001999999</v>
      </c>
      <c r="AT20" s="106">
        <v>1.4051993193000001</v>
      </c>
      <c r="AU20" s="104">
        <v>1</v>
      </c>
      <c r="AV20" s="104">
        <v>2</v>
      </c>
      <c r="AW20" s="104">
        <v>3</v>
      </c>
      <c r="AX20" s="104" t="s">
        <v>227</v>
      </c>
      <c r="AY20" s="104" t="s">
        <v>28</v>
      </c>
      <c r="AZ20" s="104" t="s">
        <v>28</v>
      </c>
      <c r="BA20" s="104" t="s">
        <v>28</v>
      </c>
      <c r="BB20" s="104" t="s">
        <v>28</v>
      </c>
      <c r="BC20" s="110" t="s">
        <v>229</v>
      </c>
      <c r="BD20" s="111">
        <v>463</v>
      </c>
      <c r="BE20" s="111">
        <v>603</v>
      </c>
      <c r="BF20" s="111">
        <v>742</v>
      </c>
    </row>
    <row r="21" spans="1:58" x14ac:dyDescent="0.3">
      <c r="A21" s="10"/>
      <c r="B21" t="s">
        <v>64</v>
      </c>
      <c r="C21" s="104">
        <v>188</v>
      </c>
      <c r="D21" s="118">
        <v>6011</v>
      </c>
      <c r="E21" s="116">
        <v>4.9848197750000001</v>
      </c>
      <c r="F21" s="106">
        <v>4.2595799005000003</v>
      </c>
      <c r="G21" s="106">
        <v>5.8335396377000004</v>
      </c>
      <c r="H21" s="106">
        <v>3.2910140000000003E-11</v>
      </c>
      <c r="I21" s="107">
        <v>3.1275994010999999</v>
      </c>
      <c r="J21" s="106">
        <v>2.7110084319999999</v>
      </c>
      <c r="K21" s="106">
        <v>3.6082064143000001</v>
      </c>
      <c r="L21" s="106">
        <v>0.58737739899999997</v>
      </c>
      <c r="M21" s="106">
        <v>0.50192004440000004</v>
      </c>
      <c r="N21" s="106">
        <v>0.68738479910000005</v>
      </c>
      <c r="O21" s="118">
        <v>194</v>
      </c>
      <c r="P21" s="118">
        <v>5805</v>
      </c>
      <c r="Q21" s="116">
        <v>4.8887379644999998</v>
      </c>
      <c r="R21" s="106">
        <v>4.1850334974000001</v>
      </c>
      <c r="S21" s="106">
        <v>5.7107688386</v>
      </c>
      <c r="T21" s="106">
        <v>1.257037E-18</v>
      </c>
      <c r="U21" s="107">
        <v>3.3419465977999998</v>
      </c>
      <c r="V21" s="106">
        <v>2.9032657891999998</v>
      </c>
      <c r="W21" s="106">
        <v>3.8469116756999999</v>
      </c>
      <c r="X21" s="106">
        <v>0.49729692590000002</v>
      </c>
      <c r="Y21" s="106">
        <v>0.4257140203</v>
      </c>
      <c r="Z21" s="106">
        <v>0.58091634449999996</v>
      </c>
      <c r="AA21" s="118">
        <v>212</v>
      </c>
      <c r="AB21" s="118">
        <v>6492</v>
      </c>
      <c r="AC21" s="116">
        <v>4.4708905902999998</v>
      </c>
      <c r="AD21" s="106">
        <v>3.8485176502999998</v>
      </c>
      <c r="AE21" s="106">
        <v>5.1939121727000002</v>
      </c>
      <c r="AF21" s="106">
        <v>3.1970450000000001E-31</v>
      </c>
      <c r="AG21" s="107">
        <v>3.2655576094000001</v>
      </c>
      <c r="AH21" s="106">
        <v>2.8542800877999999</v>
      </c>
      <c r="AI21" s="106">
        <v>3.7360967291999998</v>
      </c>
      <c r="AJ21" s="106">
        <v>0.4111336967</v>
      </c>
      <c r="AK21" s="106">
        <v>0.35390158989999998</v>
      </c>
      <c r="AL21" s="106">
        <v>0.47762124090000002</v>
      </c>
      <c r="AM21" s="106">
        <v>0.40016852079999998</v>
      </c>
      <c r="AN21" s="106">
        <v>0.91452858029999995</v>
      </c>
      <c r="AO21" s="106">
        <v>0.74267936030000004</v>
      </c>
      <c r="AP21" s="106">
        <v>1.1261421402</v>
      </c>
      <c r="AQ21" s="106">
        <v>0.85813619109999995</v>
      </c>
      <c r="AR21" s="106">
        <v>0.98072511849999999</v>
      </c>
      <c r="AS21" s="106">
        <v>0.79225209050000001</v>
      </c>
      <c r="AT21" s="106">
        <v>1.214034989</v>
      </c>
      <c r="AU21" s="104">
        <v>1</v>
      </c>
      <c r="AV21" s="104">
        <v>2</v>
      </c>
      <c r="AW21" s="104">
        <v>3</v>
      </c>
      <c r="AX21" s="104" t="s">
        <v>28</v>
      </c>
      <c r="AY21" s="104" t="s">
        <v>28</v>
      </c>
      <c r="AZ21" s="104" t="s">
        <v>28</v>
      </c>
      <c r="BA21" s="104" t="s">
        <v>28</v>
      </c>
      <c r="BB21" s="104" t="s">
        <v>28</v>
      </c>
      <c r="BC21" s="110" t="s">
        <v>230</v>
      </c>
      <c r="BD21" s="111">
        <v>188</v>
      </c>
      <c r="BE21" s="111">
        <v>194</v>
      </c>
      <c r="BF21" s="111">
        <v>212</v>
      </c>
    </row>
    <row r="22" spans="1:58" x14ac:dyDescent="0.3">
      <c r="A22" s="10"/>
      <c r="B22" t="s">
        <v>204</v>
      </c>
      <c r="C22" s="104">
        <v>279</v>
      </c>
      <c r="D22" s="118">
        <v>4217</v>
      </c>
      <c r="E22" s="116">
        <v>7.0244577094</v>
      </c>
      <c r="F22" s="106">
        <v>6.1454278954000001</v>
      </c>
      <c r="G22" s="106">
        <v>8.0292222041999999</v>
      </c>
      <c r="H22" s="106">
        <v>5.5692614E-3</v>
      </c>
      <c r="I22" s="107">
        <v>6.6160777804000004</v>
      </c>
      <c r="J22" s="106">
        <v>5.8835642286000001</v>
      </c>
      <c r="K22" s="106">
        <v>7.4397904902000001</v>
      </c>
      <c r="L22" s="106">
        <v>0.82771451829999998</v>
      </c>
      <c r="M22" s="106">
        <v>0.72413559890000001</v>
      </c>
      <c r="N22" s="106">
        <v>0.94610916089999997</v>
      </c>
      <c r="O22" s="118">
        <v>334</v>
      </c>
      <c r="P22" s="118">
        <v>4342</v>
      </c>
      <c r="Q22" s="116">
        <v>7.8701454335000003</v>
      </c>
      <c r="R22" s="106">
        <v>6.9454840453999998</v>
      </c>
      <c r="S22" s="106">
        <v>8.9179082033999997</v>
      </c>
      <c r="T22" s="106">
        <v>4.8666250000000002E-4</v>
      </c>
      <c r="U22" s="107">
        <v>7.6923076923</v>
      </c>
      <c r="V22" s="106">
        <v>6.9100465253000003</v>
      </c>
      <c r="W22" s="106">
        <v>8.5631257931999993</v>
      </c>
      <c r="X22" s="106">
        <v>0.8005745366</v>
      </c>
      <c r="Y22" s="106">
        <v>0.70651523760000001</v>
      </c>
      <c r="Z22" s="106">
        <v>0.90715607320000002</v>
      </c>
      <c r="AA22" s="118">
        <v>382</v>
      </c>
      <c r="AB22" s="118">
        <v>4486</v>
      </c>
      <c r="AC22" s="116">
        <v>8.5822633462999995</v>
      </c>
      <c r="AD22" s="106">
        <v>7.6192698761999997</v>
      </c>
      <c r="AE22" s="106">
        <v>9.6669687965000008</v>
      </c>
      <c r="AF22" s="106">
        <v>9.6831700000000003E-5</v>
      </c>
      <c r="AG22" s="107">
        <v>8.5153811859000008</v>
      </c>
      <c r="AH22" s="106">
        <v>7.7028747107999997</v>
      </c>
      <c r="AI22" s="106">
        <v>9.4135916088999991</v>
      </c>
      <c r="AJ22" s="106">
        <v>0.78920688939999994</v>
      </c>
      <c r="AK22" s="106">
        <v>0.70065203499999995</v>
      </c>
      <c r="AL22" s="106">
        <v>0.88895412149999997</v>
      </c>
      <c r="AM22" s="106">
        <v>0.2968328039</v>
      </c>
      <c r="AN22" s="106">
        <v>1.0904834502</v>
      </c>
      <c r="AO22" s="106">
        <v>0.92670969380000001</v>
      </c>
      <c r="AP22" s="106">
        <v>1.2832002980999999</v>
      </c>
      <c r="AQ22" s="106">
        <v>0.19952318450000001</v>
      </c>
      <c r="AR22" s="106">
        <v>1.1203918878000001</v>
      </c>
      <c r="AS22" s="106">
        <v>0.94177063589999999</v>
      </c>
      <c r="AT22" s="106">
        <v>1.3328914007999999</v>
      </c>
      <c r="AU22" s="104" t="s">
        <v>28</v>
      </c>
      <c r="AV22" s="104">
        <v>2</v>
      </c>
      <c r="AW22" s="104">
        <v>3</v>
      </c>
      <c r="AX22" s="104" t="s">
        <v>28</v>
      </c>
      <c r="AY22" s="104" t="s">
        <v>28</v>
      </c>
      <c r="AZ22" s="104" t="s">
        <v>28</v>
      </c>
      <c r="BA22" s="104" t="s">
        <v>28</v>
      </c>
      <c r="BB22" s="104" t="s">
        <v>28</v>
      </c>
      <c r="BC22" s="110" t="s">
        <v>231</v>
      </c>
      <c r="BD22" s="111">
        <v>279</v>
      </c>
      <c r="BE22" s="111">
        <v>334</v>
      </c>
      <c r="BF22" s="111">
        <v>382</v>
      </c>
    </row>
    <row r="23" spans="1:58" x14ac:dyDescent="0.3">
      <c r="A23" s="10"/>
      <c r="B23" t="s">
        <v>74</v>
      </c>
      <c r="C23" s="104">
        <v>541</v>
      </c>
      <c r="D23" s="118">
        <v>8845</v>
      </c>
      <c r="E23" s="116">
        <v>6.3850102585000004</v>
      </c>
      <c r="F23" s="106">
        <v>5.7500404145999999</v>
      </c>
      <c r="G23" s="106">
        <v>7.0900990360999998</v>
      </c>
      <c r="H23" s="106">
        <v>1.0149167E-7</v>
      </c>
      <c r="I23" s="107">
        <v>6.1164499716999998</v>
      </c>
      <c r="J23" s="106">
        <v>5.6221627729000003</v>
      </c>
      <c r="K23" s="106">
        <v>6.6541937272</v>
      </c>
      <c r="L23" s="106">
        <v>0.75236636180000005</v>
      </c>
      <c r="M23" s="106">
        <v>0.67754581619999998</v>
      </c>
      <c r="N23" s="106">
        <v>0.83544924769999995</v>
      </c>
      <c r="O23" s="118">
        <v>674</v>
      </c>
      <c r="P23" s="118">
        <v>10088</v>
      </c>
      <c r="Q23" s="116">
        <v>6.7741608490000003</v>
      </c>
      <c r="R23" s="106">
        <v>6.1421348205999999</v>
      </c>
      <c r="S23" s="106">
        <v>7.4712223922999996</v>
      </c>
      <c r="T23" s="106">
        <v>9.199053E-14</v>
      </c>
      <c r="U23" s="107">
        <v>6.6812053924999999</v>
      </c>
      <c r="V23" s="106">
        <v>6.1953773631000004</v>
      </c>
      <c r="W23" s="106">
        <v>7.2051310001999997</v>
      </c>
      <c r="X23" s="106">
        <v>0.6890877339</v>
      </c>
      <c r="Y23" s="106">
        <v>0.62479617170000001</v>
      </c>
      <c r="Z23" s="106">
        <v>0.75999490160000005</v>
      </c>
      <c r="AA23" s="118">
        <v>838</v>
      </c>
      <c r="AB23" s="118">
        <v>11471</v>
      </c>
      <c r="AC23" s="116">
        <v>7.4127107168000004</v>
      </c>
      <c r="AD23" s="106">
        <v>6.7607152476000003</v>
      </c>
      <c r="AE23" s="106">
        <v>8.1275838664000002</v>
      </c>
      <c r="AF23" s="106">
        <v>3.3979450000000002E-16</v>
      </c>
      <c r="AG23" s="107">
        <v>7.3053787813</v>
      </c>
      <c r="AH23" s="106">
        <v>6.8271346664000001</v>
      </c>
      <c r="AI23" s="106">
        <v>7.8171241296999998</v>
      </c>
      <c r="AJ23" s="106">
        <v>0.681657289</v>
      </c>
      <c r="AK23" s="106">
        <v>0.62170115680000004</v>
      </c>
      <c r="AL23" s="106">
        <v>0.74739552050000002</v>
      </c>
      <c r="AM23" s="106">
        <v>0.14632949710000001</v>
      </c>
      <c r="AN23" s="106">
        <v>1.0942625784</v>
      </c>
      <c r="AO23" s="106">
        <v>0.96902800730000005</v>
      </c>
      <c r="AP23" s="106">
        <v>1.2356821281999999</v>
      </c>
      <c r="AQ23" s="106">
        <v>0.37712120939999999</v>
      </c>
      <c r="AR23" s="106">
        <v>1.0609475278</v>
      </c>
      <c r="AS23" s="106">
        <v>0.93041306909999999</v>
      </c>
      <c r="AT23" s="106">
        <v>1.2097956211000001</v>
      </c>
      <c r="AU23" s="104">
        <v>1</v>
      </c>
      <c r="AV23" s="104">
        <v>2</v>
      </c>
      <c r="AW23" s="104">
        <v>3</v>
      </c>
      <c r="AX23" s="104" t="s">
        <v>28</v>
      </c>
      <c r="AY23" s="104" t="s">
        <v>28</v>
      </c>
      <c r="AZ23" s="104" t="s">
        <v>28</v>
      </c>
      <c r="BA23" s="104" t="s">
        <v>28</v>
      </c>
      <c r="BB23" s="104" t="s">
        <v>28</v>
      </c>
      <c r="BC23" s="110" t="s">
        <v>230</v>
      </c>
      <c r="BD23" s="111">
        <v>541</v>
      </c>
      <c r="BE23" s="111">
        <v>674</v>
      </c>
      <c r="BF23" s="111">
        <v>838</v>
      </c>
    </row>
    <row r="24" spans="1:58" x14ac:dyDescent="0.3">
      <c r="A24" s="10"/>
      <c r="B24" t="s">
        <v>181</v>
      </c>
      <c r="C24" s="104">
        <v>647</v>
      </c>
      <c r="D24" s="118">
        <v>9779</v>
      </c>
      <c r="E24" s="116">
        <v>7.0026983697</v>
      </c>
      <c r="F24" s="106">
        <v>6.3356901984</v>
      </c>
      <c r="G24" s="106">
        <v>7.7399277618999998</v>
      </c>
      <c r="H24" s="106">
        <v>1.6775230000000001E-4</v>
      </c>
      <c r="I24" s="107">
        <v>6.6162184271999998</v>
      </c>
      <c r="J24" s="106">
        <v>6.1255578936999999</v>
      </c>
      <c r="K24" s="106">
        <v>7.1461811376000002</v>
      </c>
      <c r="L24" s="106">
        <v>0.82515054509999997</v>
      </c>
      <c r="M24" s="106">
        <v>0.74655481999999995</v>
      </c>
      <c r="N24" s="106">
        <v>0.91202066329999998</v>
      </c>
      <c r="O24" s="118">
        <v>874</v>
      </c>
      <c r="P24" s="118">
        <v>13225</v>
      </c>
      <c r="Q24" s="116">
        <v>7.3229222386000004</v>
      </c>
      <c r="R24" s="106">
        <v>6.6819429125000003</v>
      </c>
      <c r="S24" s="106">
        <v>8.0253888449000002</v>
      </c>
      <c r="T24" s="106">
        <v>2.9532840000000001E-10</v>
      </c>
      <c r="U24" s="107">
        <v>6.6086956521999998</v>
      </c>
      <c r="V24" s="106">
        <v>6.1847682421999997</v>
      </c>
      <c r="W24" s="106">
        <v>7.0616806503999996</v>
      </c>
      <c r="X24" s="106">
        <v>0.74490937010000002</v>
      </c>
      <c r="Y24" s="106">
        <v>0.67970705190000003</v>
      </c>
      <c r="Z24" s="106">
        <v>0.81636635680000003</v>
      </c>
      <c r="AA24" s="118">
        <v>1050</v>
      </c>
      <c r="AB24" s="118">
        <v>14153</v>
      </c>
      <c r="AC24" s="116">
        <v>8.0127140170000004</v>
      </c>
      <c r="AD24" s="106">
        <v>7.3435727555000003</v>
      </c>
      <c r="AE24" s="106">
        <v>8.7428269666999991</v>
      </c>
      <c r="AF24" s="106">
        <v>6.6988810000000004E-12</v>
      </c>
      <c r="AG24" s="107">
        <v>7.4189217834000001</v>
      </c>
      <c r="AH24" s="106">
        <v>6.9834840001999998</v>
      </c>
      <c r="AI24" s="106">
        <v>7.8815102068999998</v>
      </c>
      <c r="AJ24" s="106">
        <v>0.73683233079999999</v>
      </c>
      <c r="AK24" s="106">
        <v>0.67529950750000001</v>
      </c>
      <c r="AL24" s="106">
        <v>0.80397198219999999</v>
      </c>
      <c r="AM24" s="106">
        <v>0.1174196756</v>
      </c>
      <c r="AN24" s="106">
        <v>1.0941962452</v>
      </c>
      <c r="AO24" s="106">
        <v>0.97758650570000005</v>
      </c>
      <c r="AP24" s="106">
        <v>1.2247155784999999</v>
      </c>
      <c r="AQ24" s="106">
        <v>0.47545573400000002</v>
      </c>
      <c r="AR24" s="106">
        <v>1.0457286394</v>
      </c>
      <c r="AS24" s="106">
        <v>0.92487983620000003</v>
      </c>
      <c r="AT24" s="106">
        <v>1.1823680704999999</v>
      </c>
      <c r="AU24" s="104">
        <v>1</v>
      </c>
      <c r="AV24" s="104">
        <v>2</v>
      </c>
      <c r="AW24" s="104">
        <v>3</v>
      </c>
      <c r="AX24" s="104" t="s">
        <v>28</v>
      </c>
      <c r="AY24" s="104" t="s">
        <v>28</v>
      </c>
      <c r="AZ24" s="104" t="s">
        <v>28</v>
      </c>
      <c r="BA24" s="104" t="s">
        <v>28</v>
      </c>
      <c r="BB24" s="104" t="s">
        <v>28</v>
      </c>
      <c r="BC24" s="110" t="s">
        <v>230</v>
      </c>
      <c r="BD24" s="111">
        <v>647</v>
      </c>
      <c r="BE24" s="111">
        <v>874</v>
      </c>
      <c r="BF24" s="111">
        <v>1050</v>
      </c>
    </row>
    <row r="25" spans="1:58" x14ac:dyDescent="0.3">
      <c r="A25" s="10"/>
      <c r="B25" t="s">
        <v>70</v>
      </c>
      <c r="C25" s="104">
        <v>1086</v>
      </c>
      <c r="D25" s="118">
        <v>20051</v>
      </c>
      <c r="E25" s="116">
        <v>6.6312392715000001</v>
      </c>
      <c r="F25" s="106">
        <v>6.0883799722000003</v>
      </c>
      <c r="G25" s="106">
        <v>7.2225016303</v>
      </c>
      <c r="H25" s="106">
        <v>1.5043404000000001E-8</v>
      </c>
      <c r="I25" s="107">
        <v>5.4161887188</v>
      </c>
      <c r="J25" s="106">
        <v>5.1034539413999997</v>
      </c>
      <c r="K25" s="106">
        <v>5.7480875842000003</v>
      </c>
      <c r="L25" s="106">
        <v>0.78138032089999998</v>
      </c>
      <c r="M25" s="106">
        <v>0.717413458</v>
      </c>
      <c r="N25" s="106">
        <v>0.8510506726</v>
      </c>
      <c r="O25" s="118">
        <v>1425</v>
      </c>
      <c r="P25" s="118">
        <v>20731</v>
      </c>
      <c r="Q25" s="116">
        <v>7.8381338532999996</v>
      </c>
      <c r="R25" s="106">
        <v>7.2329878728999999</v>
      </c>
      <c r="S25" s="106">
        <v>8.4939092089999999</v>
      </c>
      <c r="T25" s="106">
        <v>3.2928093000000002E-8</v>
      </c>
      <c r="U25" s="107">
        <v>6.8737639283999998</v>
      </c>
      <c r="V25" s="106">
        <v>6.5259799172999999</v>
      </c>
      <c r="W25" s="106">
        <v>7.2400821243999998</v>
      </c>
      <c r="X25" s="106">
        <v>0.79731822370000005</v>
      </c>
      <c r="Y25" s="106">
        <v>0.73576097969999998</v>
      </c>
      <c r="Z25" s="106">
        <v>0.86402563789999998</v>
      </c>
      <c r="AA25" s="118">
        <v>1758</v>
      </c>
      <c r="AB25" s="118">
        <v>22505</v>
      </c>
      <c r="AC25" s="116">
        <v>8.3734281723000006</v>
      </c>
      <c r="AD25" s="106">
        <v>7.7518064529000004</v>
      </c>
      <c r="AE25" s="106">
        <v>9.044898087</v>
      </c>
      <c r="AF25" s="106">
        <v>3.1188209999999998E-11</v>
      </c>
      <c r="AG25" s="107">
        <v>7.8115974228000002</v>
      </c>
      <c r="AH25" s="106">
        <v>7.4548445983000002</v>
      </c>
      <c r="AI25" s="106">
        <v>8.1854227128999995</v>
      </c>
      <c r="AJ25" s="106">
        <v>0.77000284590000001</v>
      </c>
      <c r="AK25" s="106">
        <v>0.7128398198</v>
      </c>
      <c r="AL25" s="106">
        <v>0.83174980720000002</v>
      </c>
      <c r="AM25" s="106">
        <v>0.17503268159999999</v>
      </c>
      <c r="AN25" s="106">
        <v>1.0682935925000001</v>
      </c>
      <c r="AO25" s="106">
        <v>0.97101860949999996</v>
      </c>
      <c r="AP25" s="106">
        <v>1.1753134166999999</v>
      </c>
      <c r="AQ25" s="106">
        <v>1.3308192000000001E-3</v>
      </c>
      <c r="AR25" s="106">
        <v>1.1820013624000001</v>
      </c>
      <c r="AS25" s="106">
        <v>1.0672556809</v>
      </c>
      <c r="AT25" s="106">
        <v>1.3090838922000001</v>
      </c>
      <c r="AU25" s="104">
        <v>1</v>
      </c>
      <c r="AV25" s="104">
        <v>2</v>
      </c>
      <c r="AW25" s="104">
        <v>3</v>
      </c>
      <c r="AX25" s="104" t="s">
        <v>227</v>
      </c>
      <c r="AY25" s="104" t="s">
        <v>28</v>
      </c>
      <c r="AZ25" s="104" t="s">
        <v>28</v>
      </c>
      <c r="BA25" s="104" t="s">
        <v>28</v>
      </c>
      <c r="BB25" s="104" t="s">
        <v>28</v>
      </c>
      <c r="BC25" s="110" t="s">
        <v>229</v>
      </c>
      <c r="BD25" s="111">
        <v>1086</v>
      </c>
      <c r="BE25" s="111">
        <v>1425</v>
      </c>
      <c r="BF25" s="111">
        <v>1758</v>
      </c>
    </row>
    <row r="26" spans="1:58" x14ac:dyDescent="0.3">
      <c r="A26" s="10"/>
      <c r="B26" t="s">
        <v>149</v>
      </c>
      <c r="C26" s="104">
        <v>273</v>
      </c>
      <c r="D26" s="118">
        <v>4138</v>
      </c>
      <c r="E26" s="116">
        <v>6.6870479763999997</v>
      </c>
      <c r="F26" s="106">
        <v>5.8428635579000003</v>
      </c>
      <c r="G26" s="106">
        <v>7.6532012419999997</v>
      </c>
      <c r="H26" s="106">
        <v>5.3792559999999996E-4</v>
      </c>
      <c r="I26" s="107">
        <v>6.5973900434999999</v>
      </c>
      <c r="J26" s="106">
        <v>5.8594263494999996</v>
      </c>
      <c r="K26" s="106">
        <v>7.4282963536000004</v>
      </c>
      <c r="L26" s="106">
        <v>0.78795644070000004</v>
      </c>
      <c r="M26" s="106">
        <v>0.68848346670000005</v>
      </c>
      <c r="N26" s="106">
        <v>0.9018013976</v>
      </c>
      <c r="O26" s="118">
        <v>353</v>
      </c>
      <c r="P26" s="118">
        <v>4374</v>
      </c>
      <c r="Q26" s="116">
        <v>7.7619303896999998</v>
      </c>
      <c r="R26" s="106">
        <v>6.8654774526000004</v>
      </c>
      <c r="S26" s="106">
        <v>8.7754367837</v>
      </c>
      <c r="T26" s="106">
        <v>1.6108750000000001E-4</v>
      </c>
      <c r="U26" s="107">
        <v>8.0704160951000006</v>
      </c>
      <c r="V26" s="106">
        <v>7.2709480199999996</v>
      </c>
      <c r="W26" s="106">
        <v>8.9577886912999993</v>
      </c>
      <c r="X26" s="106">
        <v>0.78956658130000001</v>
      </c>
      <c r="Y26" s="106">
        <v>0.69837672969999998</v>
      </c>
      <c r="Z26" s="106">
        <v>0.8926634578</v>
      </c>
      <c r="AA26" s="118">
        <v>428</v>
      </c>
      <c r="AB26" s="118">
        <v>4670</v>
      </c>
      <c r="AC26" s="116">
        <v>8.4681233705000007</v>
      </c>
      <c r="AD26" s="106">
        <v>7.5484913026999996</v>
      </c>
      <c r="AE26" s="106">
        <v>9.4997941367000003</v>
      </c>
      <c r="AF26" s="106">
        <v>2.0062099999999999E-5</v>
      </c>
      <c r="AG26" s="107">
        <v>9.1648822269999997</v>
      </c>
      <c r="AH26" s="106">
        <v>8.3364760895999996</v>
      </c>
      <c r="AI26" s="106">
        <v>10.075608126000001</v>
      </c>
      <c r="AJ26" s="106">
        <v>0.77871081720000002</v>
      </c>
      <c r="AK26" s="106">
        <v>0.69414338620000005</v>
      </c>
      <c r="AL26" s="106">
        <v>0.87358109129999995</v>
      </c>
      <c r="AM26" s="106">
        <v>0.28014762300000001</v>
      </c>
      <c r="AN26" s="106">
        <v>1.0909816174</v>
      </c>
      <c r="AO26" s="106">
        <v>0.93150733659999996</v>
      </c>
      <c r="AP26" s="106">
        <v>1.2777579335</v>
      </c>
      <c r="AQ26" s="106">
        <v>9.1332215899999999E-2</v>
      </c>
      <c r="AR26" s="106">
        <v>1.1607409453999999</v>
      </c>
      <c r="AS26" s="106">
        <v>0.97631155739999997</v>
      </c>
      <c r="AT26" s="106">
        <v>1.3800098258</v>
      </c>
      <c r="AU26" s="104">
        <v>1</v>
      </c>
      <c r="AV26" s="104">
        <v>2</v>
      </c>
      <c r="AW26" s="104">
        <v>3</v>
      </c>
      <c r="AX26" s="104" t="s">
        <v>28</v>
      </c>
      <c r="AY26" s="104" t="s">
        <v>28</v>
      </c>
      <c r="AZ26" s="104" t="s">
        <v>28</v>
      </c>
      <c r="BA26" s="104" t="s">
        <v>28</v>
      </c>
      <c r="BB26" s="104" t="s">
        <v>28</v>
      </c>
      <c r="BC26" s="110" t="s">
        <v>230</v>
      </c>
      <c r="BD26" s="111">
        <v>273</v>
      </c>
      <c r="BE26" s="111">
        <v>353</v>
      </c>
      <c r="BF26" s="111">
        <v>428</v>
      </c>
    </row>
    <row r="27" spans="1:58" x14ac:dyDescent="0.3">
      <c r="A27" s="10"/>
      <c r="B27" t="s">
        <v>205</v>
      </c>
      <c r="C27" s="104">
        <v>194</v>
      </c>
      <c r="D27" s="118">
        <v>2801</v>
      </c>
      <c r="E27" s="116">
        <v>6.6172605817000001</v>
      </c>
      <c r="F27" s="106">
        <v>5.6668803555</v>
      </c>
      <c r="G27" s="106">
        <v>7.7270270164000001</v>
      </c>
      <c r="H27" s="106">
        <v>1.6595287E-3</v>
      </c>
      <c r="I27" s="107">
        <v>6.9260978222</v>
      </c>
      <c r="J27" s="106">
        <v>6.0169432011000001</v>
      </c>
      <c r="K27" s="106">
        <v>7.9726248760000002</v>
      </c>
      <c r="L27" s="106">
        <v>0.77973316680000004</v>
      </c>
      <c r="M27" s="106">
        <v>0.66774679810000004</v>
      </c>
      <c r="N27" s="106">
        <v>0.91050052680000004</v>
      </c>
      <c r="O27" s="118">
        <v>234</v>
      </c>
      <c r="P27" s="118">
        <v>2825</v>
      </c>
      <c r="Q27" s="116">
        <v>7.8366580629999998</v>
      </c>
      <c r="R27" s="106">
        <v>6.7854259635999998</v>
      </c>
      <c r="S27" s="106">
        <v>9.0507522926000004</v>
      </c>
      <c r="T27" s="106">
        <v>2.0376877000000001E-3</v>
      </c>
      <c r="U27" s="107">
        <v>8.2831858406999999</v>
      </c>
      <c r="V27" s="106">
        <v>7.2870646009</v>
      </c>
      <c r="W27" s="106">
        <v>9.4154740529000005</v>
      </c>
      <c r="X27" s="106">
        <v>0.79716810189999998</v>
      </c>
      <c r="Y27" s="106">
        <v>0.69023365479999998</v>
      </c>
      <c r="Z27" s="106">
        <v>0.92066936799999999</v>
      </c>
      <c r="AA27" s="118">
        <v>267</v>
      </c>
      <c r="AB27" s="118">
        <v>2922</v>
      </c>
      <c r="AC27" s="116">
        <v>8.5494544576999996</v>
      </c>
      <c r="AD27" s="106">
        <v>7.4553569080999997</v>
      </c>
      <c r="AE27" s="106">
        <v>9.8041143335999994</v>
      </c>
      <c r="AF27" s="106">
        <v>5.7503540000000003E-4</v>
      </c>
      <c r="AG27" s="107">
        <v>9.1375770021000005</v>
      </c>
      <c r="AH27" s="106">
        <v>8.1047264524999996</v>
      </c>
      <c r="AI27" s="106">
        <v>10.302052013000001</v>
      </c>
      <c r="AJ27" s="106">
        <v>0.78618985299999999</v>
      </c>
      <c r="AK27" s="106">
        <v>0.6855789431</v>
      </c>
      <c r="AL27" s="106">
        <v>0.90156573669999995</v>
      </c>
      <c r="AM27" s="106">
        <v>0.36976804930000001</v>
      </c>
      <c r="AN27" s="106">
        <v>1.0909566794000001</v>
      </c>
      <c r="AO27" s="106">
        <v>0.90196321369999999</v>
      </c>
      <c r="AP27" s="106">
        <v>1.3195510173</v>
      </c>
      <c r="AQ27" s="106">
        <v>0.1034693256</v>
      </c>
      <c r="AR27" s="106">
        <v>1.1842752701000001</v>
      </c>
      <c r="AS27" s="106">
        <v>0.96613222730000003</v>
      </c>
      <c r="AT27" s="106">
        <v>1.4516728413</v>
      </c>
      <c r="AU27" s="104">
        <v>1</v>
      </c>
      <c r="AV27" s="104">
        <v>2</v>
      </c>
      <c r="AW27" s="104">
        <v>3</v>
      </c>
      <c r="AX27" s="104" t="s">
        <v>28</v>
      </c>
      <c r="AY27" s="104" t="s">
        <v>28</v>
      </c>
      <c r="AZ27" s="104" t="s">
        <v>28</v>
      </c>
      <c r="BA27" s="104" t="s">
        <v>28</v>
      </c>
      <c r="BB27" s="104" t="s">
        <v>28</v>
      </c>
      <c r="BC27" s="110" t="s">
        <v>230</v>
      </c>
      <c r="BD27" s="111">
        <v>194</v>
      </c>
      <c r="BE27" s="111">
        <v>234</v>
      </c>
      <c r="BF27" s="111">
        <v>267</v>
      </c>
    </row>
    <row r="28" spans="1:58" x14ac:dyDescent="0.3">
      <c r="A28" s="10"/>
      <c r="B28" t="s">
        <v>73</v>
      </c>
      <c r="C28" s="104">
        <v>410</v>
      </c>
      <c r="D28" s="118">
        <v>5602</v>
      </c>
      <c r="E28" s="116">
        <v>6.4867226869000003</v>
      </c>
      <c r="F28" s="106">
        <v>5.7755399097</v>
      </c>
      <c r="G28" s="106">
        <v>7.2854783923999999</v>
      </c>
      <c r="H28" s="106">
        <v>5.7447681000000004E-6</v>
      </c>
      <c r="I28" s="107">
        <v>7.3188147089999998</v>
      </c>
      <c r="J28" s="106">
        <v>6.6435912492</v>
      </c>
      <c r="K28" s="106">
        <v>8.0626647148000004</v>
      </c>
      <c r="L28" s="106">
        <v>0.76435146549999999</v>
      </c>
      <c r="M28" s="106">
        <v>0.68055050399999995</v>
      </c>
      <c r="N28" s="106">
        <v>0.85847142769999996</v>
      </c>
      <c r="O28" s="118">
        <v>486</v>
      </c>
      <c r="P28" s="118">
        <v>5765</v>
      </c>
      <c r="Q28" s="116">
        <v>7.3882864474999996</v>
      </c>
      <c r="R28" s="106">
        <v>6.6212115946000001</v>
      </c>
      <c r="S28" s="106">
        <v>8.2442277897</v>
      </c>
      <c r="T28" s="106">
        <v>3.2791793999999998E-7</v>
      </c>
      <c r="U28" s="107">
        <v>8.4301821336000007</v>
      </c>
      <c r="V28" s="106">
        <v>7.7130415611999998</v>
      </c>
      <c r="W28" s="106">
        <v>9.2140007597999993</v>
      </c>
      <c r="X28" s="106">
        <v>0.75155841130000001</v>
      </c>
      <c r="Y28" s="106">
        <v>0.67352928209999996</v>
      </c>
      <c r="Z28" s="106">
        <v>0.83862730340000002</v>
      </c>
      <c r="AA28" s="118">
        <v>580</v>
      </c>
      <c r="AB28" s="118">
        <v>5921</v>
      </c>
      <c r="AC28" s="116">
        <v>8.3835140000999999</v>
      </c>
      <c r="AD28" s="106">
        <v>7.5583915715999996</v>
      </c>
      <c r="AE28" s="106">
        <v>9.2987120770999994</v>
      </c>
      <c r="AF28" s="106">
        <v>8.5932243999999995E-7</v>
      </c>
      <c r="AG28" s="107">
        <v>9.7956426278999995</v>
      </c>
      <c r="AH28" s="106">
        <v>9.0300199994000003</v>
      </c>
      <c r="AI28" s="106">
        <v>10.626179621</v>
      </c>
      <c r="AJ28" s="106">
        <v>0.77093031739999995</v>
      </c>
      <c r="AK28" s="106">
        <v>0.69505379410000001</v>
      </c>
      <c r="AL28" s="106">
        <v>0.85509000800000001</v>
      </c>
      <c r="AM28" s="106">
        <v>7.5698213400000006E-2</v>
      </c>
      <c r="AN28" s="106">
        <v>1.1347034335999999</v>
      </c>
      <c r="AO28" s="106">
        <v>0.98701165879999997</v>
      </c>
      <c r="AP28" s="106">
        <v>1.3044951096999999</v>
      </c>
      <c r="AQ28" s="106">
        <v>8.6667358999999999E-2</v>
      </c>
      <c r="AR28" s="106">
        <v>1.1389860187</v>
      </c>
      <c r="AS28" s="106">
        <v>0.98143375160000002</v>
      </c>
      <c r="AT28" s="106">
        <v>1.3218305857999999</v>
      </c>
      <c r="AU28" s="104">
        <v>1</v>
      </c>
      <c r="AV28" s="104">
        <v>2</v>
      </c>
      <c r="AW28" s="104">
        <v>3</v>
      </c>
      <c r="AX28" s="104" t="s">
        <v>28</v>
      </c>
      <c r="AY28" s="104" t="s">
        <v>28</v>
      </c>
      <c r="AZ28" s="104" t="s">
        <v>28</v>
      </c>
      <c r="BA28" s="104" t="s">
        <v>28</v>
      </c>
      <c r="BB28" s="104" t="s">
        <v>28</v>
      </c>
      <c r="BC28" s="110" t="s">
        <v>230</v>
      </c>
      <c r="BD28" s="111">
        <v>410</v>
      </c>
      <c r="BE28" s="111">
        <v>486</v>
      </c>
      <c r="BF28" s="111">
        <v>580</v>
      </c>
    </row>
    <row r="29" spans="1:58" x14ac:dyDescent="0.3">
      <c r="A29" s="10"/>
      <c r="B29" t="s">
        <v>76</v>
      </c>
      <c r="C29" s="104">
        <v>370</v>
      </c>
      <c r="D29" s="118">
        <v>3857</v>
      </c>
      <c r="E29" s="116">
        <v>7.4147312131999996</v>
      </c>
      <c r="F29" s="106">
        <v>6.5644821275999998</v>
      </c>
      <c r="G29" s="106">
        <v>8.375106809</v>
      </c>
      <c r="H29" s="106">
        <v>2.9801182700000001E-2</v>
      </c>
      <c r="I29" s="107">
        <v>9.5929478869999993</v>
      </c>
      <c r="J29" s="106">
        <v>8.6636365361000003</v>
      </c>
      <c r="K29" s="106">
        <v>10.621942504</v>
      </c>
      <c r="L29" s="106">
        <v>0.87370170459999996</v>
      </c>
      <c r="M29" s="106">
        <v>0.77351411130000003</v>
      </c>
      <c r="N29" s="106">
        <v>0.98686585999999998</v>
      </c>
      <c r="O29" s="118">
        <v>453</v>
      </c>
      <c r="P29" s="118">
        <v>4042</v>
      </c>
      <c r="Q29" s="116">
        <v>8.5114077469999998</v>
      </c>
      <c r="R29" s="106">
        <v>7.5942928611999996</v>
      </c>
      <c r="S29" s="106">
        <v>9.5392768173999993</v>
      </c>
      <c r="T29" s="106">
        <v>1.32436243E-2</v>
      </c>
      <c r="U29" s="107">
        <v>11.207323107000001</v>
      </c>
      <c r="V29" s="106">
        <v>10.221366378999999</v>
      </c>
      <c r="W29" s="106">
        <v>12.288385581</v>
      </c>
      <c r="X29" s="106">
        <v>0.86580564110000002</v>
      </c>
      <c r="Y29" s="106">
        <v>0.77251399470000004</v>
      </c>
      <c r="Z29" s="106">
        <v>0.9703635316</v>
      </c>
      <c r="AA29" s="118">
        <v>520</v>
      </c>
      <c r="AB29" s="118">
        <v>4302</v>
      </c>
      <c r="AC29" s="116">
        <v>9.0139306828999999</v>
      </c>
      <c r="AD29" s="106">
        <v>8.0809630655000007</v>
      </c>
      <c r="AE29" s="106">
        <v>10.054611770999999</v>
      </c>
      <c r="AF29" s="106">
        <v>7.6206549999999998E-4</v>
      </c>
      <c r="AG29" s="107">
        <v>12.087401208999999</v>
      </c>
      <c r="AH29" s="106">
        <v>11.091883019000001</v>
      </c>
      <c r="AI29" s="106">
        <v>13.172269103</v>
      </c>
      <c r="AJ29" s="106">
        <v>0.82890210990000002</v>
      </c>
      <c r="AK29" s="106">
        <v>0.74310836970000005</v>
      </c>
      <c r="AL29" s="106">
        <v>0.92460095419999999</v>
      </c>
      <c r="AM29" s="106">
        <v>0.44449185250000001</v>
      </c>
      <c r="AN29" s="106">
        <v>1.0590411070000001</v>
      </c>
      <c r="AO29" s="106">
        <v>0.91422731469999996</v>
      </c>
      <c r="AP29" s="106">
        <v>1.2267934334999999</v>
      </c>
      <c r="AQ29" s="106">
        <v>8.4050861899999996E-2</v>
      </c>
      <c r="AR29" s="106">
        <v>1.1479050962999999</v>
      </c>
      <c r="AS29" s="106">
        <v>0.98162266840000001</v>
      </c>
      <c r="AT29" s="106">
        <v>1.3423550131999999</v>
      </c>
      <c r="AU29" s="104" t="s">
        <v>28</v>
      </c>
      <c r="AV29" s="104" t="s">
        <v>28</v>
      </c>
      <c r="AW29" s="104">
        <v>3</v>
      </c>
      <c r="AX29" s="104" t="s">
        <v>28</v>
      </c>
      <c r="AY29" s="104" t="s">
        <v>28</v>
      </c>
      <c r="AZ29" s="104" t="s">
        <v>28</v>
      </c>
      <c r="BA29" s="104" t="s">
        <v>28</v>
      </c>
      <c r="BB29" s="104" t="s">
        <v>28</v>
      </c>
      <c r="BC29" s="110">
        <v>-3</v>
      </c>
      <c r="BD29" s="111">
        <v>370</v>
      </c>
      <c r="BE29" s="111">
        <v>453</v>
      </c>
      <c r="BF29" s="111">
        <v>520</v>
      </c>
    </row>
    <row r="30" spans="1:58" x14ac:dyDescent="0.3">
      <c r="A30" s="10"/>
      <c r="B30" t="s">
        <v>72</v>
      </c>
      <c r="C30" s="104">
        <v>292</v>
      </c>
      <c r="D30" s="118">
        <v>4960</v>
      </c>
      <c r="E30" s="116">
        <v>6.3844385042000003</v>
      </c>
      <c r="F30" s="106">
        <v>5.6007054830999996</v>
      </c>
      <c r="G30" s="106">
        <v>7.2778429674999998</v>
      </c>
      <c r="H30" s="106">
        <v>2.05046E-5</v>
      </c>
      <c r="I30" s="107">
        <v>5.8870967741999998</v>
      </c>
      <c r="J30" s="106">
        <v>5.2491426155000003</v>
      </c>
      <c r="K30" s="106">
        <v>6.6025846443000002</v>
      </c>
      <c r="L30" s="106">
        <v>0.75229899020000002</v>
      </c>
      <c r="M30" s="106">
        <v>0.65994919939999996</v>
      </c>
      <c r="N30" s="106">
        <v>0.8575717209</v>
      </c>
      <c r="O30" s="118">
        <v>360</v>
      </c>
      <c r="P30" s="118">
        <v>5102</v>
      </c>
      <c r="Q30" s="116">
        <v>7.4089637974000002</v>
      </c>
      <c r="R30" s="106">
        <v>6.5624140402000002</v>
      </c>
      <c r="S30" s="106">
        <v>8.3647182601000001</v>
      </c>
      <c r="T30" s="106">
        <v>4.9132357000000001E-6</v>
      </c>
      <c r="U30" s="107">
        <v>7.0560564484999997</v>
      </c>
      <c r="V30" s="106">
        <v>6.363554766</v>
      </c>
      <c r="W30" s="106">
        <v>7.8239183026000001</v>
      </c>
      <c r="X30" s="106">
        <v>0.75366177270000001</v>
      </c>
      <c r="Y30" s="106">
        <v>0.66754822049999996</v>
      </c>
      <c r="Z30" s="106">
        <v>0.85088395139999995</v>
      </c>
      <c r="AA30" s="118">
        <v>425</v>
      </c>
      <c r="AB30" s="118">
        <v>5653</v>
      </c>
      <c r="AC30" s="116">
        <v>7.9419190300000002</v>
      </c>
      <c r="AD30" s="106">
        <v>7.0841711112999999</v>
      </c>
      <c r="AE30" s="106">
        <v>8.9035226405000003</v>
      </c>
      <c r="AF30" s="106">
        <v>7.0723336000000005E-8</v>
      </c>
      <c r="AG30" s="107">
        <v>7.5181319653000003</v>
      </c>
      <c r="AH30" s="106">
        <v>6.8362920057999998</v>
      </c>
      <c r="AI30" s="106">
        <v>8.2679774649999995</v>
      </c>
      <c r="AJ30" s="106">
        <v>0.73032217259999999</v>
      </c>
      <c r="AK30" s="106">
        <v>0.65144547779999995</v>
      </c>
      <c r="AL30" s="106">
        <v>0.81874921850000004</v>
      </c>
      <c r="AM30" s="106">
        <v>0.38425001549999999</v>
      </c>
      <c r="AN30" s="106">
        <v>1.0719338422</v>
      </c>
      <c r="AO30" s="106">
        <v>0.91666739419999999</v>
      </c>
      <c r="AP30" s="106">
        <v>1.2534995455</v>
      </c>
      <c r="AQ30" s="106">
        <v>8.4259176099999999E-2</v>
      </c>
      <c r="AR30" s="106">
        <v>1.1604722627999999</v>
      </c>
      <c r="AS30" s="106">
        <v>0.98007529410000005</v>
      </c>
      <c r="AT30" s="106">
        <v>1.3740738909000001</v>
      </c>
      <c r="AU30" s="104">
        <v>1</v>
      </c>
      <c r="AV30" s="104">
        <v>2</v>
      </c>
      <c r="AW30" s="104">
        <v>3</v>
      </c>
      <c r="AX30" s="104" t="s">
        <v>28</v>
      </c>
      <c r="AY30" s="104" t="s">
        <v>28</v>
      </c>
      <c r="AZ30" s="104" t="s">
        <v>28</v>
      </c>
      <c r="BA30" s="104" t="s">
        <v>28</v>
      </c>
      <c r="BB30" s="104" t="s">
        <v>28</v>
      </c>
      <c r="BC30" s="110" t="s">
        <v>230</v>
      </c>
      <c r="BD30" s="111">
        <v>292</v>
      </c>
      <c r="BE30" s="111">
        <v>360</v>
      </c>
      <c r="BF30" s="111">
        <v>425</v>
      </c>
    </row>
    <row r="31" spans="1:58" x14ac:dyDescent="0.3">
      <c r="A31" s="10"/>
      <c r="B31" t="s">
        <v>78</v>
      </c>
      <c r="C31" s="104">
        <v>446</v>
      </c>
      <c r="D31" s="118">
        <v>4565</v>
      </c>
      <c r="E31" s="116">
        <v>10.098505662000001</v>
      </c>
      <c r="F31" s="106">
        <v>9.0220665733000001</v>
      </c>
      <c r="G31" s="106">
        <v>11.303376645</v>
      </c>
      <c r="H31" s="106">
        <v>2.4949065E-3</v>
      </c>
      <c r="I31" s="107">
        <v>9.7699890470999993</v>
      </c>
      <c r="J31" s="106">
        <v>8.9040689752999995</v>
      </c>
      <c r="K31" s="106">
        <v>10.720119784</v>
      </c>
      <c r="L31" s="106">
        <v>1.1899395077999999</v>
      </c>
      <c r="M31" s="106">
        <v>1.0630992166</v>
      </c>
      <c r="N31" s="106">
        <v>1.3319133436999999</v>
      </c>
      <c r="O31" s="118">
        <v>513</v>
      </c>
      <c r="P31" s="118">
        <v>4600</v>
      </c>
      <c r="Q31" s="116">
        <v>11.163533335</v>
      </c>
      <c r="R31" s="106">
        <v>10.019448628999999</v>
      </c>
      <c r="S31" s="106">
        <v>12.438256948999999</v>
      </c>
      <c r="T31" s="106">
        <v>2.1175264100000001E-2</v>
      </c>
      <c r="U31" s="107">
        <v>11.152173913</v>
      </c>
      <c r="V31" s="106">
        <v>10.227702036</v>
      </c>
      <c r="W31" s="106">
        <v>12.160207889</v>
      </c>
      <c r="X31" s="106">
        <v>1.1355877221999999</v>
      </c>
      <c r="Y31" s="106">
        <v>1.0192080323999999</v>
      </c>
      <c r="Z31" s="106">
        <v>1.2652563889999999</v>
      </c>
      <c r="AA31" s="118">
        <v>627</v>
      </c>
      <c r="AB31" s="118">
        <v>4677</v>
      </c>
      <c r="AC31" s="116">
        <v>12.694855791</v>
      </c>
      <c r="AD31" s="106">
        <v>11.461241095</v>
      </c>
      <c r="AE31" s="106">
        <v>14.061248882999999</v>
      </c>
      <c r="AF31" s="106">
        <v>3.0029791999999999E-3</v>
      </c>
      <c r="AG31" s="107">
        <v>13.406029505999999</v>
      </c>
      <c r="AH31" s="106">
        <v>12.396710398</v>
      </c>
      <c r="AI31" s="106">
        <v>14.497525661999999</v>
      </c>
      <c r="AJ31" s="106">
        <v>1.167392242</v>
      </c>
      <c r="AK31" s="106">
        <v>1.0539516287999999</v>
      </c>
      <c r="AL31" s="106">
        <v>1.2930428773</v>
      </c>
      <c r="AM31" s="106">
        <v>6.6420855900000006E-2</v>
      </c>
      <c r="AN31" s="106">
        <v>1.1371718442000001</v>
      </c>
      <c r="AO31" s="106">
        <v>0.99132677589999996</v>
      </c>
      <c r="AP31" s="106">
        <v>1.3044737968</v>
      </c>
      <c r="AQ31" s="106">
        <v>0.1757336213</v>
      </c>
      <c r="AR31" s="106">
        <v>1.1054638883000001</v>
      </c>
      <c r="AS31" s="106">
        <v>0.95612051369999995</v>
      </c>
      <c r="AT31" s="106">
        <v>1.2781342842000001</v>
      </c>
      <c r="AU31" s="104">
        <v>1</v>
      </c>
      <c r="AV31" s="104" t="s">
        <v>28</v>
      </c>
      <c r="AW31" s="104">
        <v>3</v>
      </c>
      <c r="AX31" s="104" t="s">
        <v>28</v>
      </c>
      <c r="AY31" s="104" t="s">
        <v>28</v>
      </c>
      <c r="AZ31" s="104" t="s">
        <v>28</v>
      </c>
      <c r="BA31" s="104" t="s">
        <v>28</v>
      </c>
      <c r="BB31" s="104" t="s">
        <v>28</v>
      </c>
      <c r="BC31" s="110" t="s">
        <v>436</v>
      </c>
      <c r="BD31" s="111">
        <v>446</v>
      </c>
      <c r="BE31" s="111">
        <v>513</v>
      </c>
      <c r="BF31" s="111">
        <v>627</v>
      </c>
    </row>
    <row r="32" spans="1:58" x14ac:dyDescent="0.3">
      <c r="A32" s="10"/>
      <c r="B32" t="s">
        <v>182</v>
      </c>
      <c r="C32" s="104">
        <v>737</v>
      </c>
      <c r="D32" s="118">
        <v>7843</v>
      </c>
      <c r="E32" s="116">
        <v>8.4877350517999997</v>
      </c>
      <c r="F32" s="106">
        <v>7.7097869933999998</v>
      </c>
      <c r="G32" s="106">
        <v>9.3441811520000009</v>
      </c>
      <c r="H32" s="106">
        <v>0.99776809919999998</v>
      </c>
      <c r="I32" s="107">
        <v>9.3969144460000003</v>
      </c>
      <c r="J32" s="106">
        <v>8.7424037781999999</v>
      </c>
      <c r="K32" s="106">
        <v>10.100425849000001</v>
      </c>
      <c r="L32" s="106">
        <v>1.0001372092</v>
      </c>
      <c r="M32" s="106">
        <v>0.90846907929999998</v>
      </c>
      <c r="N32" s="106">
        <v>1.1010550168</v>
      </c>
      <c r="O32" s="118">
        <v>770</v>
      </c>
      <c r="P32" s="118">
        <v>8030</v>
      </c>
      <c r="Q32" s="116">
        <v>8.6031999469000002</v>
      </c>
      <c r="R32" s="106">
        <v>7.8213339958999999</v>
      </c>
      <c r="S32" s="106">
        <v>9.4632257574</v>
      </c>
      <c r="T32" s="106">
        <v>6.0791537000000001E-3</v>
      </c>
      <c r="U32" s="107">
        <v>9.5890410959000008</v>
      </c>
      <c r="V32" s="106">
        <v>8.9351121001999996</v>
      </c>
      <c r="W32" s="106">
        <v>10.290828823</v>
      </c>
      <c r="X32" s="106">
        <v>0.87514301589999999</v>
      </c>
      <c r="Y32" s="106">
        <v>0.79560929229999999</v>
      </c>
      <c r="Z32" s="106">
        <v>0.96262739220000004</v>
      </c>
      <c r="AA32" s="118">
        <v>904</v>
      </c>
      <c r="AB32" s="118">
        <v>8572</v>
      </c>
      <c r="AC32" s="116">
        <v>9.2977203722000006</v>
      </c>
      <c r="AD32" s="106">
        <v>8.4862010001999995</v>
      </c>
      <c r="AE32" s="106">
        <v>10.186843809000001</v>
      </c>
      <c r="AF32" s="106">
        <v>7.7397220000000001E-4</v>
      </c>
      <c r="AG32" s="107">
        <v>10.545963602</v>
      </c>
      <c r="AH32" s="106">
        <v>9.8804272755000007</v>
      </c>
      <c r="AI32" s="106">
        <v>11.256329833000001</v>
      </c>
      <c r="AJ32" s="106">
        <v>0.85499881290000002</v>
      </c>
      <c r="AK32" s="106">
        <v>0.78037319800000005</v>
      </c>
      <c r="AL32" s="106">
        <v>0.93676073429999995</v>
      </c>
      <c r="AM32" s="106">
        <v>0.2003309355</v>
      </c>
      <c r="AN32" s="106">
        <v>1.0807281511</v>
      </c>
      <c r="AO32" s="106">
        <v>0.95965170749999995</v>
      </c>
      <c r="AP32" s="106">
        <v>1.2170804547</v>
      </c>
      <c r="AQ32" s="106">
        <v>0.82874328379999995</v>
      </c>
      <c r="AR32" s="106">
        <v>1.0136037346</v>
      </c>
      <c r="AS32" s="106">
        <v>0.89680471689999997</v>
      </c>
      <c r="AT32" s="106">
        <v>1.1456145485</v>
      </c>
      <c r="AU32" s="104" t="s">
        <v>28</v>
      </c>
      <c r="AV32" s="104" t="s">
        <v>28</v>
      </c>
      <c r="AW32" s="104">
        <v>3</v>
      </c>
      <c r="AX32" s="104" t="s">
        <v>28</v>
      </c>
      <c r="AY32" s="104" t="s">
        <v>28</v>
      </c>
      <c r="AZ32" s="104" t="s">
        <v>28</v>
      </c>
      <c r="BA32" s="104" t="s">
        <v>28</v>
      </c>
      <c r="BB32" s="104" t="s">
        <v>28</v>
      </c>
      <c r="BC32" s="110">
        <v>-3</v>
      </c>
      <c r="BD32" s="111">
        <v>737</v>
      </c>
      <c r="BE32" s="111">
        <v>770</v>
      </c>
      <c r="BF32" s="111">
        <v>904</v>
      </c>
    </row>
    <row r="33" spans="1:93" x14ac:dyDescent="0.3">
      <c r="A33" s="10"/>
      <c r="B33" t="s">
        <v>71</v>
      </c>
      <c r="C33" s="104">
        <v>674</v>
      </c>
      <c r="D33" s="118">
        <v>14219</v>
      </c>
      <c r="E33" s="116">
        <v>5.9927889704000004</v>
      </c>
      <c r="F33" s="106">
        <v>5.4376662960999997</v>
      </c>
      <c r="G33" s="106">
        <v>6.6045832325999996</v>
      </c>
      <c r="H33" s="106">
        <v>2.2961259999999999E-12</v>
      </c>
      <c r="I33" s="107">
        <v>4.7401364372000003</v>
      </c>
      <c r="J33" s="106">
        <v>4.395454451</v>
      </c>
      <c r="K33" s="106">
        <v>5.1118476356000002</v>
      </c>
      <c r="L33" s="106">
        <v>0.70614966180000005</v>
      </c>
      <c r="M33" s="106">
        <v>0.64073776589999998</v>
      </c>
      <c r="N33" s="106">
        <v>0.77823935389999999</v>
      </c>
      <c r="O33" s="118">
        <v>886</v>
      </c>
      <c r="P33" s="118">
        <v>16880</v>
      </c>
      <c r="Q33" s="116">
        <v>6.6962763362000004</v>
      </c>
      <c r="R33" s="106">
        <v>6.1210546481000003</v>
      </c>
      <c r="S33" s="106">
        <v>7.3255540668999997</v>
      </c>
      <c r="T33" s="106">
        <v>5.362693E-17</v>
      </c>
      <c r="U33" s="107">
        <v>5.2488151659</v>
      </c>
      <c r="V33" s="106">
        <v>4.9143332617000004</v>
      </c>
      <c r="W33" s="106">
        <v>5.6060627511999996</v>
      </c>
      <c r="X33" s="106">
        <v>0.68116509030000005</v>
      </c>
      <c r="Y33" s="106">
        <v>0.62265183400000002</v>
      </c>
      <c r="Z33" s="106">
        <v>0.7451770875</v>
      </c>
      <c r="AA33" s="118">
        <v>1066</v>
      </c>
      <c r="AB33" s="118">
        <v>17935</v>
      </c>
      <c r="AC33" s="116">
        <v>7.1801546062000003</v>
      </c>
      <c r="AD33" s="106">
        <v>6.5897305299999998</v>
      </c>
      <c r="AE33" s="106">
        <v>7.8234792658999996</v>
      </c>
      <c r="AF33" s="106">
        <v>2.5079170000000001E-21</v>
      </c>
      <c r="AG33" s="107">
        <v>5.9436855310999999</v>
      </c>
      <c r="AH33" s="106">
        <v>5.5973834218</v>
      </c>
      <c r="AI33" s="106">
        <v>6.3114128567999996</v>
      </c>
      <c r="AJ33" s="106">
        <v>0.66027191819999997</v>
      </c>
      <c r="AK33" s="106">
        <v>0.60597776169999995</v>
      </c>
      <c r="AL33" s="106">
        <v>0.71943070099999995</v>
      </c>
      <c r="AM33" s="106">
        <v>0.21457193829999999</v>
      </c>
      <c r="AN33" s="106">
        <v>1.0722607977</v>
      </c>
      <c r="AO33" s="106">
        <v>0.96039348390000001</v>
      </c>
      <c r="AP33" s="106">
        <v>1.1971584956000001</v>
      </c>
      <c r="AQ33" s="106">
        <v>6.7859381900000001E-2</v>
      </c>
      <c r="AR33" s="106">
        <v>1.1173889769000001</v>
      </c>
      <c r="AS33" s="106">
        <v>0.99188605200000002</v>
      </c>
      <c r="AT33" s="106">
        <v>1.258771734</v>
      </c>
      <c r="AU33" s="104">
        <v>1</v>
      </c>
      <c r="AV33" s="104">
        <v>2</v>
      </c>
      <c r="AW33" s="104">
        <v>3</v>
      </c>
      <c r="AX33" s="104" t="s">
        <v>28</v>
      </c>
      <c r="AY33" s="104" t="s">
        <v>28</v>
      </c>
      <c r="AZ33" s="104" t="s">
        <v>28</v>
      </c>
      <c r="BA33" s="104" t="s">
        <v>28</v>
      </c>
      <c r="BB33" s="104" t="s">
        <v>28</v>
      </c>
      <c r="BC33" s="110" t="s">
        <v>230</v>
      </c>
      <c r="BD33" s="111">
        <v>674</v>
      </c>
      <c r="BE33" s="111">
        <v>886</v>
      </c>
      <c r="BF33" s="111">
        <v>1066</v>
      </c>
    </row>
    <row r="34" spans="1:93" x14ac:dyDescent="0.3">
      <c r="A34" s="10"/>
      <c r="B34" t="s">
        <v>77</v>
      </c>
      <c r="C34" s="104">
        <v>646</v>
      </c>
      <c r="D34" s="118">
        <v>7131</v>
      </c>
      <c r="E34" s="116">
        <v>10.050026012</v>
      </c>
      <c r="F34" s="106">
        <v>9.0883617320999992</v>
      </c>
      <c r="G34" s="106">
        <v>11.113446605</v>
      </c>
      <c r="H34" s="106">
        <v>9.8429219999999996E-4</v>
      </c>
      <c r="I34" s="107">
        <v>9.0590380030999995</v>
      </c>
      <c r="J34" s="106">
        <v>8.3867173139000002</v>
      </c>
      <c r="K34" s="106">
        <v>9.7852552398999997</v>
      </c>
      <c r="L34" s="106">
        <v>1.1842269942000001</v>
      </c>
      <c r="M34" s="106">
        <v>1.0709109890999999</v>
      </c>
      <c r="N34" s="106">
        <v>1.3095332741000001</v>
      </c>
      <c r="O34" s="118">
        <v>837</v>
      </c>
      <c r="P34" s="118">
        <v>7456</v>
      </c>
      <c r="Q34" s="116">
        <v>12.327315391000001</v>
      </c>
      <c r="R34" s="106">
        <v>11.224981772</v>
      </c>
      <c r="S34" s="106">
        <v>13.537902139</v>
      </c>
      <c r="T34" s="106">
        <v>2.1887869E-6</v>
      </c>
      <c r="U34" s="107">
        <v>11.225858368999999</v>
      </c>
      <c r="V34" s="106">
        <v>10.490537226000001</v>
      </c>
      <c r="W34" s="106">
        <v>12.012720932000001</v>
      </c>
      <c r="X34" s="106">
        <v>1.2539710847000001</v>
      </c>
      <c r="Y34" s="106">
        <v>1.1418384394000001</v>
      </c>
      <c r="Z34" s="106">
        <v>1.3771155594</v>
      </c>
      <c r="AA34" s="118">
        <v>908</v>
      </c>
      <c r="AB34" s="118">
        <v>7821</v>
      </c>
      <c r="AC34" s="116">
        <v>12.497750389</v>
      </c>
      <c r="AD34" s="106">
        <v>11.40289617</v>
      </c>
      <c r="AE34" s="106">
        <v>13.69772753</v>
      </c>
      <c r="AF34" s="106">
        <v>2.9375391999999999E-3</v>
      </c>
      <c r="AG34" s="107">
        <v>11.609768572</v>
      </c>
      <c r="AH34" s="106">
        <v>10.878661094</v>
      </c>
      <c r="AI34" s="106">
        <v>12.390010602</v>
      </c>
      <c r="AJ34" s="106">
        <v>1.1492668438</v>
      </c>
      <c r="AK34" s="106">
        <v>1.0485863522000001</v>
      </c>
      <c r="AL34" s="106">
        <v>1.2596142182000001</v>
      </c>
      <c r="AM34" s="106">
        <v>0.81932717580000003</v>
      </c>
      <c r="AN34" s="106">
        <v>1.0138258001</v>
      </c>
      <c r="AO34" s="106">
        <v>0.90114069969999999</v>
      </c>
      <c r="AP34" s="106">
        <v>1.1406018541</v>
      </c>
      <c r="AQ34" s="106">
        <v>1.3324211999999999E-3</v>
      </c>
      <c r="AR34" s="106">
        <v>1.2265953716</v>
      </c>
      <c r="AS34" s="106">
        <v>1.0827383129999999</v>
      </c>
      <c r="AT34" s="106">
        <v>1.3895658699</v>
      </c>
      <c r="AU34" s="104">
        <v>1</v>
      </c>
      <c r="AV34" s="104">
        <v>2</v>
      </c>
      <c r="AW34" s="104">
        <v>3</v>
      </c>
      <c r="AX34" s="104" t="s">
        <v>227</v>
      </c>
      <c r="AY34" s="104" t="s">
        <v>28</v>
      </c>
      <c r="AZ34" s="104" t="s">
        <v>28</v>
      </c>
      <c r="BA34" s="104" t="s">
        <v>28</v>
      </c>
      <c r="BB34" s="104" t="s">
        <v>28</v>
      </c>
      <c r="BC34" s="110" t="s">
        <v>229</v>
      </c>
      <c r="BD34" s="111">
        <v>646</v>
      </c>
      <c r="BE34" s="111">
        <v>837</v>
      </c>
      <c r="BF34" s="111">
        <v>908</v>
      </c>
    </row>
    <row r="35" spans="1:93" x14ac:dyDescent="0.3">
      <c r="A35" s="10"/>
      <c r="B35" t="s">
        <v>79</v>
      </c>
      <c r="C35" s="104">
        <v>1181</v>
      </c>
      <c r="D35" s="118">
        <v>14735</v>
      </c>
      <c r="E35" s="116">
        <v>7.9284791613000003</v>
      </c>
      <c r="F35" s="106">
        <v>7.284546593</v>
      </c>
      <c r="G35" s="106">
        <v>8.6293334811999998</v>
      </c>
      <c r="H35" s="106">
        <v>0.1154961689</v>
      </c>
      <c r="I35" s="107">
        <v>8.0149304377000004</v>
      </c>
      <c r="J35" s="106">
        <v>7.5706089803000003</v>
      </c>
      <c r="K35" s="106">
        <v>8.4853292634000006</v>
      </c>
      <c r="L35" s="106">
        <v>0.93423828310000001</v>
      </c>
      <c r="M35" s="106">
        <v>0.85836163070000004</v>
      </c>
      <c r="N35" s="106">
        <v>1.0168222091000001</v>
      </c>
      <c r="O35" s="118">
        <v>1618</v>
      </c>
      <c r="P35" s="118">
        <v>15446</v>
      </c>
      <c r="Q35" s="116">
        <v>10.164501123999999</v>
      </c>
      <c r="R35" s="106">
        <v>9.3901790129999991</v>
      </c>
      <c r="S35" s="106">
        <v>11.002674491000001</v>
      </c>
      <c r="T35" s="106">
        <v>0.40872223600000002</v>
      </c>
      <c r="U35" s="107">
        <v>10.475203936</v>
      </c>
      <c r="V35" s="106">
        <v>9.9770270069000002</v>
      </c>
      <c r="W35" s="106">
        <v>10.998256037000001</v>
      </c>
      <c r="X35" s="106">
        <v>1.0339632025000001</v>
      </c>
      <c r="Y35" s="106">
        <v>0.95519686069999998</v>
      </c>
      <c r="Z35" s="106">
        <v>1.1192246834999999</v>
      </c>
      <c r="AA35" s="118">
        <v>1790</v>
      </c>
      <c r="AB35" s="118">
        <v>15720</v>
      </c>
      <c r="AC35" s="116">
        <v>10.976274435000001</v>
      </c>
      <c r="AD35" s="106">
        <v>10.154725604999999</v>
      </c>
      <c r="AE35" s="106">
        <v>11.864289115</v>
      </c>
      <c r="AF35" s="106">
        <v>0.81452619510000002</v>
      </c>
      <c r="AG35" s="107">
        <v>11.386768448</v>
      </c>
      <c r="AH35" s="106">
        <v>10.871300803</v>
      </c>
      <c r="AI35" s="106">
        <v>11.926677224000001</v>
      </c>
      <c r="AJ35" s="106">
        <v>1.0093551145999999</v>
      </c>
      <c r="AK35" s="106">
        <v>0.93380721190000004</v>
      </c>
      <c r="AL35" s="106">
        <v>1.0910150772</v>
      </c>
      <c r="AM35" s="106">
        <v>0.1131813827</v>
      </c>
      <c r="AN35" s="106">
        <v>1.0798635665</v>
      </c>
      <c r="AO35" s="106">
        <v>0.98193168470000003</v>
      </c>
      <c r="AP35" s="106">
        <v>1.1875625772</v>
      </c>
      <c r="AQ35" s="106">
        <v>1.3088268000000001E-6</v>
      </c>
      <c r="AR35" s="106">
        <v>1.2820240701000001</v>
      </c>
      <c r="AS35" s="106">
        <v>1.1592820717000001</v>
      </c>
      <c r="AT35" s="106">
        <v>1.4177616960999999</v>
      </c>
      <c r="AU35" s="104" t="s">
        <v>28</v>
      </c>
      <c r="AV35" s="104" t="s">
        <v>28</v>
      </c>
      <c r="AW35" s="104" t="s">
        <v>28</v>
      </c>
      <c r="AX35" s="104" t="s">
        <v>227</v>
      </c>
      <c r="AY35" s="104" t="s">
        <v>28</v>
      </c>
      <c r="AZ35" s="104" t="s">
        <v>28</v>
      </c>
      <c r="BA35" s="104" t="s">
        <v>28</v>
      </c>
      <c r="BB35" s="104" t="s">
        <v>28</v>
      </c>
      <c r="BC35" s="110" t="s">
        <v>429</v>
      </c>
      <c r="BD35" s="111">
        <v>1181</v>
      </c>
      <c r="BE35" s="111">
        <v>1618</v>
      </c>
      <c r="BF35" s="111">
        <v>1790</v>
      </c>
    </row>
    <row r="36" spans="1:93" x14ac:dyDescent="0.3">
      <c r="A36" s="10"/>
      <c r="B36" t="s">
        <v>80</v>
      </c>
      <c r="C36" s="104">
        <v>723</v>
      </c>
      <c r="D36" s="118">
        <v>6174</v>
      </c>
      <c r="E36" s="116">
        <v>14.055500723</v>
      </c>
      <c r="F36" s="106">
        <v>12.769427928000001</v>
      </c>
      <c r="G36" s="106">
        <v>15.471100326</v>
      </c>
      <c r="H36" s="106">
        <v>6.6957059999999996E-25</v>
      </c>
      <c r="I36" s="107">
        <v>11.710398444999999</v>
      </c>
      <c r="J36" s="106">
        <v>10.887173554</v>
      </c>
      <c r="K36" s="106">
        <v>12.595870825</v>
      </c>
      <c r="L36" s="106">
        <v>1.6562050043000001</v>
      </c>
      <c r="M36" s="106">
        <v>1.504662897</v>
      </c>
      <c r="N36" s="106">
        <v>1.8230096733000001</v>
      </c>
      <c r="O36" s="118">
        <v>842</v>
      </c>
      <c r="P36" s="118">
        <v>6201</v>
      </c>
      <c r="Q36" s="116">
        <v>16.08964237</v>
      </c>
      <c r="R36" s="106">
        <v>14.67296752</v>
      </c>
      <c r="S36" s="106">
        <v>17.643097161</v>
      </c>
      <c r="T36" s="106">
        <v>1.1057479999999999E-25</v>
      </c>
      <c r="U36" s="107">
        <v>13.578455088</v>
      </c>
      <c r="V36" s="106">
        <v>12.691589531</v>
      </c>
      <c r="W36" s="106">
        <v>14.527293222999999</v>
      </c>
      <c r="X36" s="106">
        <v>1.6366861442</v>
      </c>
      <c r="Y36" s="106">
        <v>1.4925777765999999</v>
      </c>
      <c r="Z36" s="106">
        <v>1.7947081731000001</v>
      </c>
      <c r="AA36" s="118">
        <v>924</v>
      </c>
      <c r="AB36" s="118">
        <v>6575</v>
      </c>
      <c r="AC36" s="116">
        <v>16.698142317999999</v>
      </c>
      <c r="AD36" s="106">
        <v>15.261753503</v>
      </c>
      <c r="AE36" s="106">
        <v>18.269719584000001</v>
      </c>
      <c r="AF36" s="106">
        <v>9.1736490000000002E-21</v>
      </c>
      <c r="AG36" s="107">
        <v>14.053231939</v>
      </c>
      <c r="AH36" s="106">
        <v>13.175701256</v>
      </c>
      <c r="AI36" s="106">
        <v>14.989208096</v>
      </c>
      <c r="AJ36" s="106">
        <v>1.5355260524000001</v>
      </c>
      <c r="AK36" s="106">
        <v>1.4034387576</v>
      </c>
      <c r="AL36" s="106">
        <v>1.6800449929000001</v>
      </c>
      <c r="AM36" s="106">
        <v>0.52799359260000001</v>
      </c>
      <c r="AN36" s="106">
        <v>1.0378193581999999</v>
      </c>
      <c r="AO36" s="106">
        <v>0.92480732619999995</v>
      </c>
      <c r="AP36" s="106">
        <v>1.164641531</v>
      </c>
      <c r="AQ36" s="106">
        <v>2.7165212099999999E-2</v>
      </c>
      <c r="AR36" s="106">
        <v>1.1447221047</v>
      </c>
      <c r="AS36" s="106">
        <v>1.0153619059000001</v>
      </c>
      <c r="AT36" s="106">
        <v>1.2905631867</v>
      </c>
      <c r="AU36" s="104">
        <v>1</v>
      </c>
      <c r="AV36" s="104">
        <v>2</v>
      </c>
      <c r="AW36" s="104">
        <v>3</v>
      </c>
      <c r="AX36" s="104" t="s">
        <v>28</v>
      </c>
      <c r="AY36" s="104" t="s">
        <v>28</v>
      </c>
      <c r="AZ36" s="104" t="s">
        <v>28</v>
      </c>
      <c r="BA36" s="104" t="s">
        <v>28</v>
      </c>
      <c r="BB36" s="104" t="s">
        <v>28</v>
      </c>
      <c r="BC36" s="110" t="s">
        <v>230</v>
      </c>
      <c r="BD36" s="111">
        <v>723</v>
      </c>
      <c r="BE36" s="111">
        <v>842</v>
      </c>
      <c r="BF36" s="111">
        <v>924</v>
      </c>
      <c r="BQ36" s="52"/>
    </row>
    <row r="37" spans="1:93" s="3" customFormat="1" x14ac:dyDescent="0.3">
      <c r="A37" s="10"/>
      <c r="B37" s="3" t="s">
        <v>134</v>
      </c>
      <c r="C37" s="114">
        <v>717</v>
      </c>
      <c r="D37" s="117">
        <v>13367</v>
      </c>
      <c r="E37" s="113">
        <v>5.3840855711</v>
      </c>
      <c r="F37" s="112">
        <v>4.8802738439000004</v>
      </c>
      <c r="G37" s="112">
        <v>5.939907957</v>
      </c>
      <c r="H37" s="112">
        <v>1.1081020000000001E-19</v>
      </c>
      <c r="I37" s="115">
        <v>5.3639560111</v>
      </c>
      <c r="J37" s="112">
        <v>4.9853597550000002</v>
      </c>
      <c r="K37" s="112">
        <v>5.7713034771</v>
      </c>
      <c r="L37" s="112">
        <v>0.63442417610000001</v>
      </c>
      <c r="M37" s="112">
        <v>0.57505841459999996</v>
      </c>
      <c r="N37" s="112">
        <v>0.69991852139999999</v>
      </c>
      <c r="O37" s="117">
        <v>1057</v>
      </c>
      <c r="P37" s="117">
        <v>14624</v>
      </c>
      <c r="Q37" s="113">
        <v>6.8909121437999996</v>
      </c>
      <c r="R37" s="112">
        <v>6.3054707163000003</v>
      </c>
      <c r="S37" s="112">
        <v>7.5307098090000002</v>
      </c>
      <c r="T37" s="112">
        <v>4.3890820000000003E-15</v>
      </c>
      <c r="U37" s="115">
        <v>7.2278446388999997</v>
      </c>
      <c r="V37" s="112">
        <v>6.8049867789</v>
      </c>
      <c r="W37" s="112">
        <v>7.6769786367000004</v>
      </c>
      <c r="X37" s="112">
        <v>0.70096402189999996</v>
      </c>
      <c r="Y37" s="112">
        <v>0.64141118350000004</v>
      </c>
      <c r="Z37" s="112">
        <v>0.7660461381</v>
      </c>
      <c r="AA37" s="117">
        <v>1332</v>
      </c>
      <c r="AB37" s="117">
        <v>16617</v>
      </c>
      <c r="AC37" s="113">
        <v>7.0927461269999998</v>
      </c>
      <c r="AD37" s="112">
        <v>6.5201020945000003</v>
      </c>
      <c r="AE37" s="112">
        <v>7.7156840326999996</v>
      </c>
      <c r="AF37" s="112">
        <v>2.5285149999999999E-23</v>
      </c>
      <c r="AG37" s="115">
        <v>8.0158873442999994</v>
      </c>
      <c r="AH37" s="112">
        <v>7.5967673492000003</v>
      </c>
      <c r="AI37" s="112">
        <v>8.4581305393000008</v>
      </c>
      <c r="AJ37" s="112">
        <v>0.65223401820000004</v>
      </c>
      <c r="AK37" s="112">
        <v>0.59957487720000002</v>
      </c>
      <c r="AL37" s="112">
        <v>0.709518078</v>
      </c>
      <c r="AM37" s="112">
        <v>0.60040386209999996</v>
      </c>
      <c r="AN37" s="112">
        <v>1.0292898791</v>
      </c>
      <c r="AO37" s="112">
        <v>0.92390152579999996</v>
      </c>
      <c r="AP37" s="112">
        <v>1.1466997569999999</v>
      </c>
      <c r="AQ37" s="112">
        <v>4.9450799999999998E-5</v>
      </c>
      <c r="AR37" s="112">
        <v>1.2798667578</v>
      </c>
      <c r="AS37" s="112">
        <v>1.1360779992000001</v>
      </c>
      <c r="AT37" s="112">
        <v>1.4418542731999999</v>
      </c>
      <c r="AU37" s="114">
        <v>1</v>
      </c>
      <c r="AV37" s="114">
        <v>2</v>
      </c>
      <c r="AW37" s="114">
        <v>3</v>
      </c>
      <c r="AX37" s="114" t="s">
        <v>227</v>
      </c>
      <c r="AY37" s="114" t="s">
        <v>28</v>
      </c>
      <c r="AZ37" s="114" t="s">
        <v>28</v>
      </c>
      <c r="BA37" s="114" t="s">
        <v>28</v>
      </c>
      <c r="BB37" s="114" t="s">
        <v>28</v>
      </c>
      <c r="BC37" s="108" t="s">
        <v>229</v>
      </c>
      <c r="BD37" s="109">
        <v>717</v>
      </c>
      <c r="BE37" s="109">
        <v>1057</v>
      </c>
      <c r="BF37" s="109">
        <v>1332</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881</v>
      </c>
      <c r="D38" s="118">
        <v>7919</v>
      </c>
      <c r="E38" s="116">
        <v>7.6541441900000002</v>
      </c>
      <c r="F38" s="106">
        <v>6.9599149656000003</v>
      </c>
      <c r="G38" s="106">
        <v>8.4176205558999992</v>
      </c>
      <c r="H38" s="106">
        <v>3.3326515799999998E-2</v>
      </c>
      <c r="I38" s="107">
        <v>11.125142063</v>
      </c>
      <c r="J38" s="106">
        <v>10.414246590999999</v>
      </c>
      <c r="K38" s="106">
        <v>11.884564556999999</v>
      </c>
      <c r="L38" s="106">
        <v>0.90191250820000002</v>
      </c>
      <c r="M38" s="106">
        <v>0.82010923849999995</v>
      </c>
      <c r="N38" s="106">
        <v>0.99187539199999997</v>
      </c>
      <c r="O38" s="118">
        <v>1048</v>
      </c>
      <c r="P38" s="118">
        <v>7919</v>
      </c>
      <c r="Q38" s="116">
        <v>8.4744207326000005</v>
      </c>
      <c r="R38" s="106">
        <v>7.7335027866999999</v>
      </c>
      <c r="S38" s="106">
        <v>9.2863232527000008</v>
      </c>
      <c r="T38" s="106">
        <v>1.4718093E-3</v>
      </c>
      <c r="U38" s="107">
        <v>13.233994191000001</v>
      </c>
      <c r="V38" s="106">
        <v>12.456534529000001</v>
      </c>
      <c r="W38" s="106">
        <v>14.059978065999999</v>
      </c>
      <c r="X38" s="106">
        <v>0.86204321230000003</v>
      </c>
      <c r="Y38" s="106">
        <v>0.78667484119999997</v>
      </c>
      <c r="Z38" s="106">
        <v>0.94463234470000002</v>
      </c>
      <c r="AA38" s="118">
        <v>1204</v>
      </c>
      <c r="AB38" s="118">
        <v>8249</v>
      </c>
      <c r="AC38" s="116">
        <v>8.9522111829999993</v>
      </c>
      <c r="AD38" s="106">
        <v>8.1898516277999995</v>
      </c>
      <c r="AE38" s="106">
        <v>9.7855356490999998</v>
      </c>
      <c r="AF38" s="106">
        <v>1.8390299999999999E-5</v>
      </c>
      <c r="AG38" s="107">
        <v>14.595708570999999</v>
      </c>
      <c r="AH38" s="106">
        <v>13.794118822</v>
      </c>
      <c r="AI38" s="106">
        <v>15.443879484</v>
      </c>
      <c r="AJ38" s="106">
        <v>0.82322651440000005</v>
      </c>
      <c r="AK38" s="106">
        <v>0.75312153289999995</v>
      </c>
      <c r="AL38" s="106">
        <v>0.89985727989999997</v>
      </c>
      <c r="AM38" s="106">
        <v>0.34536360719999998</v>
      </c>
      <c r="AN38" s="106">
        <v>1.0563803079</v>
      </c>
      <c r="AO38" s="106">
        <v>0.94263577909999996</v>
      </c>
      <c r="AP38" s="106">
        <v>1.1838499870999999</v>
      </c>
      <c r="AQ38" s="106">
        <v>9.2512898499999996E-2</v>
      </c>
      <c r="AR38" s="106">
        <v>1.1071676365000001</v>
      </c>
      <c r="AS38" s="106">
        <v>0.98333663900000001</v>
      </c>
      <c r="AT38" s="106">
        <v>1.2465925979000001</v>
      </c>
      <c r="AU38" s="104" t="s">
        <v>28</v>
      </c>
      <c r="AV38" s="104">
        <v>2</v>
      </c>
      <c r="AW38" s="104">
        <v>3</v>
      </c>
      <c r="AX38" s="104" t="s">
        <v>28</v>
      </c>
      <c r="AY38" s="104" t="s">
        <v>28</v>
      </c>
      <c r="AZ38" s="104" t="s">
        <v>28</v>
      </c>
      <c r="BA38" s="104" t="s">
        <v>28</v>
      </c>
      <c r="BB38" s="104" t="s">
        <v>28</v>
      </c>
      <c r="BC38" s="110" t="s">
        <v>231</v>
      </c>
      <c r="BD38" s="111">
        <v>881</v>
      </c>
      <c r="BE38" s="111">
        <v>1048</v>
      </c>
      <c r="BF38" s="111">
        <v>1204</v>
      </c>
    </row>
    <row r="39" spans="1:93" x14ac:dyDescent="0.3">
      <c r="A39" s="10"/>
      <c r="B39" t="s">
        <v>142</v>
      </c>
      <c r="C39" s="104">
        <v>616</v>
      </c>
      <c r="D39" s="118">
        <v>6754</v>
      </c>
      <c r="E39" s="116">
        <v>7.8508208888000004</v>
      </c>
      <c r="F39" s="106">
        <v>7.0785070075999998</v>
      </c>
      <c r="G39" s="106">
        <v>8.7073995352000004</v>
      </c>
      <c r="H39" s="106">
        <v>0.14054374729999999</v>
      </c>
      <c r="I39" s="107">
        <v>9.1205211726000002</v>
      </c>
      <c r="J39" s="106">
        <v>8.4279852784999996</v>
      </c>
      <c r="K39" s="106">
        <v>9.8699634268000001</v>
      </c>
      <c r="L39" s="106">
        <v>0.92508755819999999</v>
      </c>
      <c r="M39" s="106">
        <v>0.83408332149999997</v>
      </c>
      <c r="N39" s="106">
        <v>1.0260209841000001</v>
      </c>
      <c r="O39" s="118">
        <v>930</v>
      </c>
      <c r="P39" s="118">
        <v>8646</v>
      </c>
      <c r="Q39" s="116">
        <v>9.1590802267000004</v>
      </c>
      <c r="R39" s="106">
        <v>8.3491771788999998</v>
      </c>
      <c r="S39" s="106">
        <v>10.047547057999999</v>
      </c>
      <c r="T39" s="106">
        <v>0.1341583865</v>
      </c>
      <c r="U39" s="107">
        <v>10.756419153</v>
      </c>
      <c r="V39" s="106">
        <v>10.086853637999999</v>
      </c>
      <c r="W39" s="106">
        <v>11.470430438999999</v>
      </c>
      <c r="X39" s="106">
        <v>0.93168880669999998</v>
      </c>
      <c r="Y39" s="106">
        <v>0.84930306649999998</v>
      </c>
      <c r="Z39" s="106">
        <v>1.022066288</v>
      </c>
      <c r="AA39" s="118">
        <v>1034</v>
      </c>
      <c r="AB39" s="118">
        <v>9149</v>
      </c>
      <c r="AC39" s="116">
        <v>9.2185183953000003</v>
      </c>
      <c r="AD39" s="106">
        <v>8.4231643905000002</v>
      </c>
      <c r="AE39" s="106">
        <v>10.088973391</v>
      </c>
      <c r="AF39" s="106">
        <v>3.3230340000000002E-4</v>
      </c>
      <c r="AG39" s="107">
        <v>11.301781614999999</v>
      </c>
      <c r="AH39" s="106">
        <v>10.633489397</v>
      </c>
      <c r="AI39" s="106">
        <v>12.01207458</v>
      </c>
      <c r="AJ39" s="106">
        <v>0.84771556569999995</v>
      </c>
      <c r="AK39" s="106">
        <v>0.77457648400000001</v>
      </c>
      <c r="AL39" s="106">
        <v>0.9277607766</v>
      </c>
      <c r="AM39" s="106">
        <v>0.91280697180000003</v>
      </c>
      <c r="AN39" s="106">
        <v>1.0064895347</v>
      </c>
      <c r="AO39" s="106">
        <v>0.8964478817</v>
      </c>
      <c r="AP39" s="106">
        <v>1.130039129</v>
      </c>
      <c r="AQ39" s="106">
        <v>1.67850238E-2</v>
      </c>
      <c r="AR39" s="106">
        <v>1.1666398147000001</v>
      </c>
      <c r="AS39" s="106">
        <v>1.0281956938000001</v>
      </c>
      <c r="AT39" s="106">
        <v>1.3237251093</v>
      </c>
      <c r="AU39" s="104" t="s">
        <v>28</v>
      </c>
      <c r="AV39" s="104" t="s">
        <v>28</v>
      </c>
      <c r="AW39" s="104">
        <v>3</v>
      </c>
      <c r="AX39" s="104" t="s">
        <v>28</v>
      </c>
      <c r="AY39" s="104" t="s">
        <v>28</v>
      </c>
      <c r="AZ39" s="104" t="s">
        <v>28</v>
      </c>
      <c r="BA39" s="104" t="s">
        <v>28</v>
      </c>
      <c r="BB39" s="104" t="s">
        <v>28</v>
      </c>
      <c r="BC39" s="110">
        <v>-3</v>
      </c>
      <c r="BD39" s="111">
        <v>616</v>
      </c>
      <c r="BE39" s="111">
        <v>930</v>
      </c>
      <c r="BF39" s="111">
        <v>1034</v>
      </c>
    </row>
    <row r="40" spans="1:93" x14ac:dyDescent="0.3">
      <c r="A40" s="10"/>
      <c r="B40" t="s">
        <v>138</v>
      </c>
      <c r="C40" s="104">
        <v>1296</v>
      </c>
      <c r="D40" s="118">
        <v>16216</v>
      </c>
      <c r="E40" s="116">
        <v>7.0750705997000001</v>
      </c>
      <c r="F40" s="106">
        <v>6.4958926933000001</v>
      </c>
      <c r="G40" s="106">
        <v>7.7058883749999998</v>
      </c>
      <c r="H40" s="106">
        <v>2.98651E-5</v>
      </c>
      <c r="I40" s="107">
        <v>7.9921065614</v>
      </c>
      <c r="J40" s="106">
        <v>7.5686213508</v>
      </c>
      <c r="K40" s="106">
        <v>8.4392869360000002</v>
      </c>
      <c r="L40" s="106">
        <v>0.83367839850000003</v>
      </c>
      <c r="M40" s="106">
        <v>0.76543199689999997</v>
      </c>
      <c r="N40" s="106">
        <v>0.90800969249999997</v>
      </c>
      <c r="O40" s="118">
        <v>1677</v>
      </c>
      <c r="P40" s="118">
        <v>16709</v>
      </c>
      <c r="Q40" s="116">
        <v>8.2098317767999998</v>
      </c>
      <c r="R40" s="106">
        <v>7.5703412421999996</v>
      </c>
      <c r="S40" s="106">
        <v>8.9033420880000005</v>
      </c>
      <c r="T40" s="106">
        <v>1.3336199999999999E-5</v>
      </c>
      <c r="U40" s="107">
        <v>10.036507272</v>
      </c>
      <c r="V40" s="106">
        <v>9.5674641899000008</v>
      </c>
      <c r="W40" s="106">
        <v>10.528545100000001</v>
      </c>
      <c r="X40" s="106">
        <v>0.83512843889999999</v>
      </c>
      <c r="Y40" s="106">
        <v>0.77007756500000002</v>
      </c>
      <c r="Z40" s="106">
        <v>0.90567436469999996</v>
      </c>
      <c r="AA40" s="118">
        <v>1913</v>
      </c>
      <c r="AB40" s="118">
        <v>17380</v>
      </c>
      <c r="AC40" s="116">
        <v>8.5610980090000002</v>
      </c>
      <c r="AD40" s="106">
        <v>7.9097496261</v>
      </c>
      <c r="AE40" s="106">
        <v>9.2660833256000004</v>
      </c>
      <c r="AF40" s="106">
        <v>3.1334370000000002E-9</v>
      </c>
      <c r="AG40" s="107">
        <v>11.006904488</v>
      </c>
      <c r="AH40" s="106">
        <v>10.524555444000001</v>
      </c>
      <c r="AI40" s="106">
        <v>11.511359986</v>
      </c>
      <c r="AJ40" s="106">
        <v>0.7872605694</v>
      </c>
      <c r="AK40" s="106">
        <v>0.72736394189999998</v>
      </c>
      <c r="AL40" s="106">
        <v>0.85208953659999997</v>
      </c>
      <c r="AM40" s="106">
        <v>0.4003829961</v>
      </c>
      <c r="AN40" s="106">
        <v>1.0427860450999999</v>
      </c>
      <c r="AO40" s="106">
        <v>0.94577498849999997</v>
      </c>
      <c r="AP40" s="106">
        <v>1.1497478247999999</v>
      </c>
      <c r="AQ40" s="106">
        <v>4.5033790000000001E-3</v>
      </c>
      <c r="AR40" s="106">
        <v>1.1603886719000001</v>
      </c>
      <c r="AS40" s="106">
        <v>1.0471952329000001</v>
      </c>
      <c r="AT40" s="106">
        <v>1.2858174173000001</v>
      </c>
      <c r="AU40" s="104">
        <v>1</v>
      </c>
      <c r="AV40" s="104">
        <v>2</v>
      </c>
      <c r="AW40" s="104">
        <v>3</v>
      </c>
      <c r="AX40" s="104" t="s">
        <v>227</v>
      </c>
      <c r="AY40" s="104" t="s">
        <v>28</v>
      </c>
      <c r="AZ40" s="104" t="s">
        <v>28</v>
      </c>
      <c r="BA40" s="104" t="s">
        <v>28</v>
      </c>
      <c r="BB40" s="104" t="s">
        <v>28</v>
      </c>
      <c r="BC40" s="110" t="s">
        <v>229</v>
      </c>
      <c r="BD40" s="111">
        <v>1296</v>
      </c>
      <c r="BE40" s="111">
        <v>1677</v>
      </c>
      <c r="BF40" s="111">
        <v>1913</v>
      </c>
    </row>
    <row r="41" spans="1:93" x14ac:dyDescent="0.3">
      <c r="A41" s="10"/>
      <c r="B41" t="s">
        <v>141</v>
      </c>
      <c r="C41" s="104">
        <v>391</v>
      </c>
      <c r="D41" s="118">
        <v>4804</v>
      </c>
      <c r="E41" s="116">
        <v>8.1494256855000007</v>
      </c>
      <c r="F41" s="106">
        <v>7.2429079659999998</v>
      </c>
      <c r="G41" s="106">
        <v>9.1694025819</v>
      </c>
      <c r="H41" s="106">
        <v>0.50046839949999999</v>
      </c>
      <c r="I41" s="107">
        <v>8.1390507910000007</v>
      </c>
      <c r="J41" s="106">
        <v>7.3710039907000002</v>
      </c>
      <c r="K41" s="106">
        <v>8.9871268366999999</v>
      </c>
      <c r="L41" s="106">
        <v>0.96027312499999995</v>
      </c>
      <c r="M41" s="106">
        <v>0.85345521690000004</v>
      </c>
      <c r="N41" s="106">
        <v>1.0804602939000001</v>
      </c>
      <c r="O41" s="118">
        <v>474</v>
      </c>
      <c r="P41" s="118">
        <v>4958</v>
      </c>
      <c r="Q41" s="116">
        <v>9.2073000190999998</v>
      </c>
      <c r="R41" s="106">
        <v>8.2429490888999997</v>
      </c>
      <c r="S41" s="106">
        <v>10.284471337999999</v>
      </c>
      <c r="T41" s="106">
        <v>0.2458727496</v>
      </c>
      <c r="U41" s="107">
        <v>9.5603065752000003</v>
      </c>
      <c r="V41" s="106">
        <v>8.7372515107000002</v>
      </c>
      <c r="W41" s="106">
        <v>10.460893989000001</v>
      </c>
      <c r="X41" s="106">
        <v>0.93659386700000002</v>
      </c>
      <c r="Y41" s="106">
        <v>0.83849723009999999</v>
      </c>
      <c r="Z41" s="106">
        <v>1.0461669284999999</v>
      </c>
      <c r="AA41" s="118">
        <v>542</v>
      </c>
      <c r="AB41" s="118">
        <v>5200</v>
      </c>
      <c r="AC41" s="116">
        <v>9.8209043802</v>
      </c>
      <c r="AD41" s="106">
        <v>8.8333769985000004</v>
      </c>
      <c r="AE41" s="106">
        <v>10.918832386</v>
      </c>
      <c r="AF41" s="106">
        <v>5.9457979600000002E-2</v>
      </c>
      <c r="AG41" s="107">
        <v>10.423076923</v>
      </c>
      <c r="AH41" s="106">
        <v>9.5815044565999994</v>
      </c>
      <c r="AI41" s="106">
        <v>11.33856724</v>
      </c>
      <c r="AJ41" s="106">
        <v>0.90310971399999995</v>
      </c>
      <c r="AK41" s="106">
        <v>0.81229877269999995</v>
      </c>
      <c r="AL41" s="106">
        <v>1.0040728645999999</v>
      </c>
      <c r="AM41" s="106">
        <v>0.3732520976</v>
      </c>
      <c r="AN41" s="106">
        <v>1.0666432460999999</v>
      </c>
      <c r="AO41" s="106">
        <v>0.9254282237</v>
      </c>
      <c r="AP41" s="106">
        <v>1.2294068683999999</v>
      </c>
      <c r="AQ41" s="106">
        <v>0.1132591304</v>
      </c>
      <c r="AR41" s="106">
        <v>1.1298096792000001</v>
      </c>
      <c r="AS41" s="106">
        <v>0.97142044620000001</v>
      </c>
      <c r="AT41" s="106">
        <v>1.3140241345999999</v>
      </c>
      <c r="AU41" s="104" t="s">
        <v>28</v>
      </c>
      <c r="AV41" s="104" t="s">
        <v>28</v>
      </c>
      <c r="AW41" s="104" t="s">
        <v>28</v>
      </c>
      <c r="AX41" s="104" t="s">
        <v>28</v>
      </c>
      <c r="AY41" s="104" t="s">
        <v>28</v>
      </c>
      <c r="AZ41" s="104" t="s">
        <v>28</v>
      </c>
      <c r="BA41" s="104" t="s">
        <v>28</v>
      </c>
      <c r="BB41" s="104" t="s">
        <v>28</v>
      </c>
      <c r="BC41" s="110" t="s">
        <v>28</v>
      </c>
      <c r="BD41" s="111">
        <v>391</v>
      </c>
      <c r="BE41" s="111">
        <v>474</v>
      </c>
      <c r="BF41" s="111">
        <v>542</v>
      </c>
    </row>
    <row r="42" spans="1:93" x14ac:dyDescent="0.3">
      <c r="A42" s="10"/>
      <c r="B42" t="s">
        <v>135</v>
      </c>
      <c r="C42" s="104">
        <v>1475</v>
      </c>
      <c r="D42" s="118">
        <v>18453</v>
      </c>
      <c r="E42" s="116">
        <v>7.6280280794999999</v>
      </c>
      <c r="F42" s="106">
        <v>7.0317322038999999</v>
      </c>
      <c r="G42" s="106">
        <v>8.2748902681000001</v>
      </c>
      <c r="H42" s="106">
        <v>1.02231007E-2</v>
      </c>
      <c r="I42" s="107">
        <v>7.9932802254000004</v>
      </c>
      <c r="J42" s="106">
        <v>7.5955921709999998</v>
      </c>
      <c r="K42" s="106">
        <v>8.4117903284000004</v>
      </c>
      <c r="L42" s="106">
        <v>0.89883516259999996</v>
      </c>
      <c r="M42" s="106">
        <v>0.82857169549999998</v>
      </c>
      <c r="N42" s="106">
        <v>0.97505702159999996</v>
      </c>
      <c r="O42" s="118">
        <v>1758</v>
      </c>
      <c r="P42" s="118">
        <v>19117</v>
      </c>
      <c r="Q42" s="116">
        <v>8.4037306875999995</v>
      </c>
      <c r="R42" s="106">
        <v>7.7681599923000002</v>
      </c>
      <c r="S42" s="106">
        <v>9.0913021282000006</v>
      </c>
      <c r="T42" s="106">
        <v>9.2869399999999996E-5</v>
      </c>
      <c r="U42" s="107">
        <v>9.1960035569999992</v>
      </c>
      <c r="V42" s="106">
        <v>8.7760254059000005</v>
      </c>
      <c r="W42" s="106">
        <v>9.6360798323000001</v>
      </c>
      <c r="X42" s="106">
        <v>0.8548524112</v>
      </c>
      <c r="Y42" s="106">
        <v>0.79020027500000001</v>
      </c>
      <c r="Z42" s="106">
        <v>0.92479421750000002</v>
      </c>
      <c r="AA42" s="118">
        <v>2149</v>
      </c>
      <c r="AB42" s="118">
        <v>19969</v>
      </c>
      <c r="AC42" s="116">
        <v>9.4828425525999993</v>
      </c>
      <c r="AD42" s="106">
        <v>8.7883391485000004</v>
      </c>
      <c r="AE42" s="106">
        <v>10.232229476000001</v>
      </c>
      <c r="AF42" s="106">
        <v>4.1737950000000001E-4</v>
      </c>
      <c r="AG42" s="107">
        <v>10.761680605</v>
      </c>
      <c r="AH42" s="106">
        <v>10.316166508</v>
      </c>
      <c r="AI42" s="106">
        <v>11.226434679</v>
      </c>
      <c r="AJ42" s="106">
        <v>0.87202225929999999</v>
      </c>
      <c r="AK42" s="106">
        <v>0.80815718680000004</v>
      </c>
      <c r="AL42" s="106">
        <v>0.94093430479999995</v>
      </c>
      <c r="AM42" s="106">
        <v>1.10105867E-2</v>
      </c>
      <c r="AN42" s="106">
        <v>1.1284086681000001</v>
      </c>
      <c r="AO42" s="106">
        <v>1.0280610062</v>
      </c>
      <c r="AP42" s="106">
        <v>1.2385511312999999</v>
      </c>
      <c r="AQ42" s="106">
        <v>5.1234517399999999E-2</v>
      </c>
      <c r="AR42" s="106">
        <v>1.1016911055</v>
      </c>
      <c r="AS42" s="106">
        <v>0.99948082279999995</v>
      </c>
      <c r="AT42" s="106">
        <v>1.2143537568</v>
      </c>
      <c r="AU42" s="104" t="s">
        <v>28</v>
      </c>
      <c r="AV42" s="104">
        <v>2</v>
      </c>
      <c r="AW42" s="104">
        <v>3</v>
      </c>
      <c r="AX42" s="104" t="s">
        <v>28</v>
      </c>
      <c r="AY42" s="104" t="s">
        <v>28</v>
      </c>
      <c r="AZ42" s="104" t="s">
        <v>28</v>
      </c>
      <c r="BA42" s="104" t="s">
        <v>28</v>
      </c>
      <c r="BB42" s="104" t="s">
        <v>28</v>
      </c>
      <c r="BC42" s="110" t="s">
        <v>231</v>
      </c>
      <c r="BD42" s="111">
        <v>1475</v>
      </c>
      <c r="BE42" s="111">
        <v>1758</v>
      </c>
      <c r="BF42" s="111">
        <v>2149</v>
      </c>
    </row>
    <row r="43" spans="1:93" x14ac:dyDescent="0.3">
      <c r="A43" s="10"/>
      <c r="B43" t="s">
        <v>140</v>
      </c>
      <c r="C43" s="104">
        <v>338</v>
      </c>
      <c r="D43" s="118">
        <v>3471</v>
      </c>
      <c r="E43" s="116">
        <v>8.6534775621000009</v>
      </c>
      <c r="F43" s="106">
        <v>7.6320784123000003</v>
      </c>
      <c r="G43" s="106">
        <v>9.8115703052000001</v>
      </c>
      <c r="H43" s="106">
        <v>0.76118799000000004</v>
      </c>
      <c r="I43" s="107">
        <v>9.7378277153999999</v>
      </c>
      <c r="J43" s="106">
        <v>8.7531188697999998</v>
      </c>
      <c r="K43" s="106">
        <v>10.833314391</v>
      </c>
      <c r="L43" s="106">
        <v>1.0196671841</v>
      </c>
      <c r="M43" s="106">
        <v>0.89931242639999998</v>
      </c>
      <c r="N43" s="106">
        <v>1.1561289888999999</v>
      </c>
      <c r="O43" s="118">
        <v>401</v>
      </c>
      <c r="P43" s="118">
        <v>3511</v>
      </c>
      <c r="Q43" s="116">
        <v>9.7394281572000008</v>
      </c>
      <c r="R43" s="106">
        <v>8.6447945486000002</v>
      </c>
      <c r="S43" s="106">
        <v>10.972668037</v>
      </c>
      <c r="T43" s="106">
        <v>0.87823298230000002</v>
      </c>
      <c r="U43" s="107">
        <v>11.421247508</v>
      </c>
      <c r="V43" s="106">
        <v>10.356346358</v>
      </c>
      <c r="W43" s="106">
        <v>12.595648130000001</v>
      </c>
      <c r="X43" s="106">
        <v>0.99072351960000005</v>
      </c>
      <c r="Y43" s="106">
        <v>0.87937414219999999</v>
      </c>
      <c r="Z43" s="106">
        <v>1.1161723379999999</v>
      </c>
      <c r="AA43" s="118">
        <v>436</v>
      </c>
      <c r="AB43" s="118">
        <v>3540</v>
      </c>
      <c r="AC43" s="116">
        <v>9.8281125454999998</v>
      </c>
      <c r="AD43" s="106">
        <v>8.7472835166999996</v>
      </c>
      <c r="AE43" s="106">
        <v>11.042490623000001</v>
      </c>
      <c r="AF43" s="106">
        <v>8.8731196999999998E-2</v>
      </c>
      <c r="AG43" s="107">
        <v>12.316384181</v>
      </c>
      <c r="AH43" s="106">
        <v>11.212903037</v>
      </c>
      <c r="AI43" s="106">
        <v>13.528460809</v>
      </c>
      <c r="AJ43" s="106">
        <v>0.90377256179999998</v>
      </c>
      <c r="AK43" s="106">
        <v>0.80438179720000003</v>
      </c>
      <c r="AL43" s="106">
        <v>1.0154442159999999</v>
      </c>
      <c r="AM43" s="106">
        <v>0.90958140679999999</v>
      </c>
      <c r="AN43" s="106">
        <v>1.0091057079000001</v>
      </c>
      <c r="AO43" s="106">
        <v>0.8629718126</v>
      </c>
      <c r="AP43" s="106">
        <v>1.1799856205000001</v>
      </c>
      <c r="AQ43" s="106">
        <v>0.155800252</v>
      </c>
      <c r="AR43" s="106">
        <v>1.1254929694</v>
      </c>
      <c r="AS43" s="106">
        <v>0.95596847289999998</v>
      </c>
      <c r="AT43" s="106">
        <v>1.3250797073</v>
      </c>
      <c r="AU43" s="104" t="s">
        <v>28</v>
      </c>
      <c r="AV43" s="104" t="s">
        <v>28</v>
      </c>
      <c r="AW43" s="104" t="s">
        <v>28</v>
      </c>
      <c r="AX43" s="104" t="s">
        <v>28</v>
      </c>
      <c r="AY43" s="104" t="s">
        <v>28</v>
      </c>
      <c r="AZ43" s="104" t="s">
        <v>28</v>
      </c>
      <c r="BA43" s="104" t="s">
        <v>28</v>
      </c>
      <c r="BB43" s="104" t="s">
        <v>28</v>
      </c>
      <c r="BC43" s="110" t="s">
        <v>28</v>
      </c>
      <c r="BD43" s="111">
        <v>338</v>
      </c>
      <c r="BE43" s="111">
        <v>401</v>
      </c>
      <c r="BF43" s="111">
        <v>436</v>
      </c>
    </row>
    <row r="44" spans="1:93" x14ac:dyDescent="0.3">
      <c r="A44" s="10"/>
      <c r="B44" t="s">
        <v>137</v>
      </c>
      <c r="C44" s="104">
        <v>653</v>
      </c>
      <c r="D44" s="118">
        <v>5806</v>
      </c>
      <c r="E44" s="116">
        <v>7.1110541074000002</v>
      </c>
      <c r="F44" s="106">
        <v>6.4182127636999997</v>
      </c>
      <c r="G44" s="106">
        <v>7.8786871640999996</v>
      </c>
      <c r="H44" s="106">
        <v>7.2221920000000003E-4</v>
      </c>
      <c r="I44" s="107">
        <v>11.246985877</v>
      </c>
      <c r="J44" s="106">
        <v>10.416601724</v>
      </c>
      <c r="K44" s="106">
        <v>12.143566075000001</v>
      </c>
      <c r="L44" s="106">
        <v>0.83791845129999998</v>
      </c>
      <c r="M44" s="106">
        <v>0.75627872009999997</v>
      </c>
      <c r="N44" s="106">
        <v>0.92837113140000005</v>
      </c>
      <c r="O44" s="118">
        <v>810</v>
      </c>
      <c r="P44" s="118">
        <v>5992</v>
      </c>
      <c r="Q44" s="116">
        <v>8.4950203005000002</v>
      </c>
      <c r="R44" s="106">
        <v>7.7103666668999997</v>
      </c>
      <c r="S44" s="106">
        <v>9.3595250424999996</v>
      </c>
      <c r="T44" s="106">
        <v>3.145999E-3</v>
      </c>
      <c r="U44" s="107">
        <v>13.518024032</v>
      </c>
      <c r="V44" s="106">
        <v>12.618421799</v>
      </c>
      <c r="W44" s="106">
        <v>14.481761399</v>
      </c>
      <c r="X44" s="106">
        <v>0.86413866139999995</v>
      </c>
      <c r="Y44" s="106">
        <v>0.78432136649999995</v>
      </c>
      <c r="Z44" s="106">
        <v>0.95207864789999996</v>
      </c>
      <c r="AA44" s="118">
        <v>960</v>
      </c>
      <c r="AB44" s="118">
        <v>6381</v>
      </c>
      <c r="AC44" s="116">
        <v>9.2472486415000006</v>
      </c>
      <c r="AD44" s="106">
        <v>8.4240810328000002</v>
      </c>
      <c r="AE44" s="106">
        <v>10.150852907000001</v>
      </c>
      <c r="AF44" s="106">
        <v>6.5509179999999995E-4</v>
      </c>
      <c r="AG44" s="107">
        <v>15.044663846000001</v>
      </c>
      <c r="AH44" s="106">
        <v>14.122451006</v>
      </c>
      <c r="AI44" s="106">
        <v>16.027098280000001</v>
      </c>
      <c r="AJ44" s="106">
        <v>0.85035753869999997</v>
      </c>
      <c r="AK44" s="106">
        <v>0.77466077649999998</v>
      </c>
      <c r="AL44" s="106">
        <v>0.93345108669999999</v>
      </c>
      <c r="AM44" s="106">
        <v>0.1712196785</v>
      </c>
      <c r="AN44" s="106">
        <v>1.0885493282000001</v>
      </c>
      <c r="AO44" s="106">
        <v>0.9639763831</v>
      </c>
      <c r="AP44" s="106">
        <v>1.2292206124</v>
      </c>
      <c r="AQ44" s="106">
        <v>6.7537392999999996E-3</v>
      </c>
      <c r="AR44" s="106">
        <v>1.194621806</v>
      </c>
      <c r="AS44" s="106">
        <v>1.0503861085999999</v>
      </c>
      <c r="AT44" s="106">
        <v>1.3586634930000001</v>
      </c>
      <c r="AU44" s="104">
        <v>1</v>
      </c>
      <c r="AV44" s="104">
        <v>2</v>
      </c>
      <c r="AW44" s="104">
        <v>3</v>
      </c>
      <c r="AX44" s="104" t="s">
        <v>28</v>
      </c>
      <c r="AY44" s="104" t="s">
        <v>28</v>
      </c>
      <c r="AZ44" s="104" t="s">
        <v>28</v>
      </c>
      <c r="BA44" s="104" t="s">
        <v>28</v>
      </c>
      <c r="BB44" s="104" t="s">
        <v>28</v>
      </c>
      <c r="BC44" s="110" t="s">
        <v>230</v>
      </c>
      <c r="BD44" s="111">
        <v>653</v>
      </c>
      <c r="BE44" s="111">
        <v>810</v>
      </c>
      <c r="BF44" s="111">
        <v>960</v>
      </c>
    </row>
    <row r="45" spans="1:93" x14ac:dyDescent="0.3">
      <c r="A45" s="10"/>
      <c r="B45" t="s">
        <v>139</v>
      </c>
      <c r="C45" s="104">
        <v>850</v>
      </c>
      <c r="D45" s="118">
        <v>8493</v>
      </c>
      <c r="E45" s="116">
        <v>9.0663623948000005</v>
      </c>
      <c r="F45" s="106">
        <v>8.2635642412999992</v>
      </c>
      <c r="G45" s="106">
        <v>9.9471516981000008</v>
      </c>
      <c r="H45" s="106">
        <v>0.16240247120000001</v>
      </c>
      <c r="I45" s="107">
        <v>10.008242082000001</v>
      </c>
      <c r="J45" s="106">
        <v>9.3575429588999999</v>
      </c>
      <c r="K45" s="106">
        <v>10.704189123999999</v>
      </c>
      <c r="L45" s="106">
        <v>1.0683187362</v>
      </c>
      <c r="M45" s="106">
        <v>0.97372243930000002</v>
      </c>
      <c r="N45" s="106">
        <v>1.1721049819</v>
      </c>
      <c r="O45" s="118">
        <v>1001</v>
      </c>
      <c r="P45" s="118">
        <v>9284</v>
      </c>
      <c r="Q45" s="116">
        <v>9.6321121261999991</v>
      </c>
      <c r="R45" s="106">
        <v>8.8126731303000003</v>
      </c>
      <c r="S45" s="106">
        <v>10.527745968</v>
      </c>
      <c r="T45" s="106">
        <v>0.65293502820000004</v>
      </c>
      <c r="U45" s="107">
        <v>10.781990521000001</v>
      </c>
      <c r="V45" s="106">
        <v>10.134329909</v>
      </c>
      <c r="W45" s="106">
        <v>11.471041563</v>
      </c>
      <c r="X45" s="106">
        <v>0.97980701459999997</v>
      </c>
      <c r="Y45" s="106">
        <v>0.89645124939999998</v>
      </c>
      <c r="Z45" s="106">
        <v>1.0709135454000001</v>
      </c>
      <c r="AA45" s="118">
        <v>1101</v>
      </c>
      <c r="AB45" s="118">
        <v>10083</v>
      </c>
      <c r="AC45" s="116">
        <v>9.3753026741000003</v>
      </c>
      <c r="AD45" s="106">
        <v>8.5932560310999992</v>
      </c>
      <c r="AE45" s="106">
        <v>10.228521053</v>
      </c>
      <c r="AF45" s="106">
        <v>8.4354470000000002E-4</v>
      </c>
      <c r="AG45" s="107">
        <v>10.919369235</v>
      </c>
      <c r="AH45" s="106">
        <v>10.29306031</v>
      </c>
      <c r="AI45" s="106">
        <v>11.583787611</v>
      </c>
      <c r="AJ45" s="106">
        <v>0.86213311820000005</v>
      </c>
      <c r="AK45" s="106">
        <v>0.79021775350000001</v>
      </c>
      <c r="AL45" s="106">
        <v>0.94059328610000004</v>
      </c>
      <c r="AM45" s="106">
        <v>0.63143249990000005</v>
      </c>
      <c r="AN45" s="106">
        <v>0.9733381995</v>
      </c>
      <c r="AO45" s="106">
        <v>0.87159130200000001</v>
      </c>
      <c r="AP45" s="106">
        <v>1.0869627179000001</v>
      </c>
      <c r="AQ45" s="106">
        <v>0.30122016610000002</v>
      </c>
      <c r="AR45" s="106">
        <v>1.0624009616000001</v>
      </c>
      <c r="AS45" s="106">
        <v>0.94721724559999998</v>
      </c>
      <c r="AT45" s="106">
        <v>1.1915912726</v>
      </c>
      <c r="AU45" s="104" t="s">
        <v>28</v>
      </c>
      <c r="AV45" s="104" t="s">
        <v>28</v>
      </c>
      <c r="AW45" s="104">
        <v>3</v>
      </c>
      <c r="AX45" s="104" t="s">
        <v>28</v>
      </c>
      <c r="AY45" s="104" t="s">
        <v>28</v>
      </c>
      <c r="AZ45" s="104" t="s">
        <v>28</v>
      </c>
      <c r="BA45" s="104" t="s">
        <v>28</v>
      </c>
      <c r="BB45" s="104" t="s">
        <v>28</v>
      </c>
      <c r="BC45" s="110">
        <v>-3</v>
      </c>
      <c r="BD45" s="111">
        <v>850</v>
      </c>
      <c r="BE45" s="111">
        <v>1001</v>
      </c>
      <c r="BF45" s="111">
        <v>1101</v>
      </c>
    </row>
    <row r="46" spans="1:93" x14ac:dyDescent="0.3">
      <c r="A46" s="10"/>
      <c r="B46" t="s">
        <v>143</v>
      </c>
      <c r="C46" s="104">
        <v>493</v>
      </c>
      <c r="D46" s="118">
        <v>4209</v>
      </c>
      <c r="E46" s="116">
        <v>9.6867082717000006</v>
      </c>
      <c r="F46" s="106">
        <v>8.6758548130000008</v>
      </c>
      <c r="G46" s="106">
        <v>10.815339717000001</v>
      </c>
      <c r="H46" s="106">
        <v>1.86600299E-2</v>
      </c>
      <c r="I46" s="107">
        <v>11.712995961000001</v>
      </c>
      <c r="J46" s="106">
        <v>10.723382664000001</v>
      </c>
      <c r="K46" s="106">
        <v>12.793936268</v>
      </c>
      <c r="L46" s="106">
        <v>1.1414160926000001</v>
      </c>
      <c r="M46" s="106">
        <v>1.0223039677000001</v>
      </c>
      <c r="N46" s="106">
        <v>1.2744063777000001</v>
      </c>
      <c r="O46" s="118">
        <v>580</v>
      </c>
      <c r="P46" s="118">
        <v>4112</v>
      </c>
      <c r="Q46" s="116">
        <v>11.135109088</v>
      </c>
      <c r="R46" s="106">
        <v>10.022514436</v>
      </c>
      <c r="S46" s="106">
        <v>12.371212353000001</v>
      </c>
      <c r="T46" s="106">
        <v>2.0346521499999999E-2</v>
      </c>
      <c r="U46" s="107">
        <v>14.105058366</v>
      </c>
      <c r="V46" s="106">
        <v>13.002613915</v>
      </c>
      <c r="W46" s="106">
        <v>15.300975082000001</v>
      </c>
      <c r="X46" s="106">
        <v>1.1326963235</v>
      </c>
      <c r="Y46" s="106">
        <v>1.0195198955</v>
      </c>
      <c r="Z46" s="106">
        <v>1.2584364138999999</v>
      </c>
      <c r="AA46" s="118">
        <v>669</v>
      </c>
      <c r="AB46" s="118">
        <v>4286</v>
      </c>
      <c r="AC46" s="116">
        <v>11.891092617</v>
      </c>
      <c r="AD46" s="106">
        <v>10.747161311999999</v>
      </c>
      <c r="AE46" s="106">
        <v>13.156784339</v>
      </c>
      <c r="AF46" s="106">
        <v>8.3336526699999997E-2</v>
      </c>
      <c r="AG46" s="107">
        <v>15.608959403</v>
      </c>
      <c r="AH46" s="106">
        <v>14.469868958999999</v>
      </c>
      <c r="AI46" s="106">
        <v>16.837720806</v>
      </c>
      <c r="AJ46" s="106">
        <v>1.0934798709</v>
      </c>
      <c r="AK46" s="106">
        <v>0.98828635359999994</v>
      </c>
      <c r="AL46" s="106">
        <v>1.2098702199</v>
      </c>
      <c r="AM46" s="106">
        <v>0.33730463030000002</v>
      </c>
      <c r="AN46" s="106">
        <v>1.0678918835</v>
      </c>
      <c r="AO46" s="106">
        <v>0.93380258859999998</v>
      </c>
      <c r="AP46" s="106">
        <v>1.2212357181</v>
      </c>
      <c r="AQ46" s="106">
        <v>5.2800309599999998E-2</v>
      </c>
      <c r="AR46" s="106">
        <v>1.1495245624999999</v>
      </c>
      <c r="AS46" s="106">
        <v>0.99831665599999997</v>
      </c>
      <c r="AT46" s="106">
        <v>1.3236348525999999</v>
      </c>
      <c r="AU46" s="104" t="s">
        <v>28</v>
      </c>
      <c r="AV46" s="104" t="s">
        <v>28</v>
      </c>
      <c r="AW46" s="104" t="s">
        <v>28</v>
      </c>
      <c r="AX46" s="104" t="s">
        <v>28</v>
      </c>
      <c r="AY46" s="104" t="s">
        <v>28</v>
      </c>
      <c r="AZ46" s="104" t="s">
        <v>28</v>
      </c>
      <c r="BA46" s="104" t="s">
        <v>28</v>
      </c>
      <c r="BB46" s="104" t="s">
        <v>28</v>
      </c>
      <c r="BC46" s="110" t="s">
        <v>28</v>
      </c>
      <c r="BD46" s="111">
        <v>493</v>
      </c>
      <c r="BE46" s="111">
        <v>580</v>
      </c>
      <c r="BF46" s="111">
        <v>669</v>
      </c>
    </row>
    <row r="47" spans="1:93" x14ac:dyDescent="0.3">
      <c r="A47" s="10"/>
      <c r="B47" t="s">
        <v>145</v>
      </c>
      <c r="C47" s="104">
        <v>988</v>
      </c>
      <c r="D47" s="118">
        <v>6559</v>
      </c>
      <c r="E47" s="116">
        <v>17.395051565999999</v>
      </c>
      <c r="F47" s="106">
        <v>15.918873816</v>
      </c>
      <c r="G47" s="106">
        <v>19.008117188</v>
      </c>
      <c r="H47" s="106">
        <v>1.1571500000000001E-56</v>
      </c>
      <c r="I47" s="107">
        <v>15.063271840000001</v>
      </c>
      <c r="J47" s="106">
        <v>14.152689709000001</v>
      </c>
      <c r="K47" s="106">
        <v>16.032440701999999</v>
      </c>
      <c r="L47" s="106">
        <v>2.0497150562000002</v>
      </c>
      <c r="M47" s="106">
        <v>1.8757722685</v>
      </c>
      <c r="N47" s="106">
        <v>2.2397877834000002</v>
      </c>
      <c r="O47" s="118">
        <v>1156</v>
      </c>
      <c r="P47" s="118">
        <v>6916</v>
      </c>
      <c r="Q47" s="116">
        <v>19.182913557999999</v>
      </c>
      <c r="R47" s="106">
        <v>17.611758785999999</v>
      </c>
      <c r="S47" s="106">
        <v>20.894231919999999</v>
      </c>
      <c r="T47" s="106">
        <v>4.5879900000000004E-53</v>
      </c>
      <c r="U47" s="107">
        <v>16.714864082999998</v>
      </c>
      <c r="V47" s="106">
        <v>15.778565243999999</v>
      </c>
      <c r="W47" s="106">
        <v>17.706722823</v>
      </c>
      <c r="X47" s="106">
        <v>1.9513428641999999</v>
      </c>
      <c r="Y47" s="106">
        <v>1.7915203407</v>
      </c>
      <c r="Z47" s="106">
        <v>2.1254232436999998</v>
      </c>
      <c r="AA47" s="118">
        <v>1328</v>
      </c>
      <c r="AB47" s="118">
        <v>7420</v>
      </c>
      <c r="AC47" s="116">
        <v>20.276946040999999</v>
      </c>
      <c r="AD47" s="106">
        <v>18.664506333999999</v>
      </c>
      <c r="AE47" s="106">
        <v>22.028685539000001</v>
      </c>
      <c r="AF47" s="106">
        <v>3.6940020000000001E-49</v>
      </c>
      <c r="AG47" s="107">
        <v>17.897574123999998</v>
      </c>
      <c r="AH47" s="106">
        <v>16.9604079</v>
      </c>
      <c r="AI47" s="106">
        <v>18.886524511000001</v>
      </c>
      <c r="AJ47" s="106">
        <v>1.8646253168</v>
      </c>
      <c r="AK47" s="106">
        <v>1.7163487521</v>
      </c>
      <c r="AL47" s="106">
        <v>2.0257115971999999</v>
      </c>
      <c r="AM47" s="106">
        <v>0.2972424514</v>
      </c>
      <c r="AN47" s="106">
        <v>1.0570316120000001</v>
      </c>
      <c r="AO47" s="106">
        <v>0.95234705050000001</v>
      </c>
      <c r="AP47" s="106">
        <v>1.1732233834000001</v>
      </c>
      <c r="AQ47" s="106">
        <v>7.8046122199999998E-2</v>
      </c>
      <c r="AR47" s="106">
        <v>1.1027799191000001</v>
      </c>
      <c r="AS47" s="106">
        <v>0.98907671559999999</v>
      </c>
      <c r="AT47" s="106">
        <v>1.2295543214</v>
      </c>
      <c r="AU47" s="104">
        <v>1</v>
      </c>
      <c r="AV47" s="104">
        <v>2</v>
      </c>
      <c r="AW47" s="104">
        <v>3</v>
      </c>
      <c r="AX47" s="104" t="s">
        <v>28</v>
      </c>
      <c r="AY47" s="104" t="s">
        <v>28</v>
      </c>
      <c r="AZ47" s="104" t="s">
        <v>28</v>
      </c>
      <c r="BA47" s="104" t="s">
        <v>28</v>
      </c>
      <c r="BB47" s="104" t="s">
        <v>28</v>
      </c>
      <c r="BC47" s="110" t="s">
        <v>230</v>
      </c>
      <c r="BD47" s="111">
        <v>988</v>
      </c>
      <c r="BE47" s="111">
        <v>1156</v>
      </c>
      <c r="BF47" s="111">
        <v>1328</v>
      </c>
      <c r="BQ47" s="52"/>
      <c r="CO47" s="4"/>
    </row>
    <row r="48" spans="1:93" x14ac:dyDescent="0.3">
      <c r="A48" s="10"/>
      <c r="B48" t="s">
        <v>97</v>
      </c>
      <c r="C48" s="104">
        <v>1107</v>
      </c>
      <c r="D48" s="118">
        <v>9792</v>
      </c>
      <c r="E48" s="116">
        <v>9.8825731091000009</v>
      </c>
      <c r="F48" s="106">
        <v>9.0665548606000002</v>
      </c>
      <c r="G48" s="106">
        <v>10.772035548</v>
      </c>
      <c r="H48" s="106">
        <v>5.333696E-4</v>
      </c>
      <c r="I48" s="107">
        <v>11.305147058999999</v>
      </c>
      <c r="J48" s="106">
        <v>10.658419185</v>
      </c>
      <c r="K48" s="106">
        <v>11.991116863</v>
      </c>
      <c r="L48" s="106">
        <v>1.1644954783999999</v>
      </c>
      <c r="M48" s="106">
        <v>1.0683414150999999</v>
      </c>
      <c r="N48" s="106">
        <v>1.2693037077</v>
      </c>
      <c r="O48" s="118">
        <v>1458</v>
      </c>
      <c r="P48" s="118">
        <v>10232</v>
      </c>
      <c r="Q48" s="116">
        <v>12.100504968999999</v>
      </c>
      <c r="R48" s="106">
        <v>11.157212562</v>
      </c>
      <c r="S48" s="106">
        <v>13.123548527000001</v>
      </c>
      <c r="T48" s="106">
        <v>5.2525486999999995E-7</v>
      </c>
      <c r="U48" s="107">
        <v>14.249413604000001</v>
      </c>
      <c r="V48" s="106">
        <v>13.536449148000001</v>
      </c>
      <c r="W48" s="106">
        <v>14.999929882</v>
      </c>
      <c r="X48" s="106">
        <v>1.2308992558</v>
      </c>
      <c r="Y48" s="106">
        <v>1.1349447544</v>
      </c>
      <c r="Z48" s="106">
        <v>1.334966281</v>
      </c>
      <c r="AA48" s="118">
        <v>1564</v>
      </c>
      <c r="AB48" s="118">
        <v>10589</v>
      </c>
      <c r="AC48" s="116">
        <v>12.243116925000001</v>
      </c>
      <c r="AD48" s="106">
        <v>11.298981731</v>
      </c>
      <c r="AE48" s="106">
        <v>13.26614341</v>
      </c>
      <c r="AF48" s="106">
        <v>3.7907461999999999E-3</v>
      </c>
      <c r="AG48" s="107">
        <v>14.770044386</v>
      </c>
      <c r="AH48" s="106">
        <v>14.055886585</v>
      </c>
      <c r="AI48" s="106">
        <v>15.520487436</v>
      </c>
      <c r="AJ48" s="106">
        <v>1.1258512859000001</v>
      </c>
      <c r="AK48" s="106">
        <v>1.0390305988999999</v>
      </c>
      <c r="AL48" s="106">
        <v>1.2199266500999999</v>
      </c>
      <c r="AM48" s="106">
        <v>0.81590851819999999</v>
      </c>
      <c r="AN48" s="106">
        <v>1.0117856202</v>
      </c>
      <c r="AO48" s="106">
        <v>0.91674781869999999</v>
      </c>
      <c r="AP48" s="106">
        <v>1.1166758408999999</v>
      </c>
      <c r="AQ48" s="106">
        <v>1.234269E-4</v>
      </c>
      <c r="AR48" s="106">
        <v>1.224428581</v>
      </c>
      <c r="AS48" s="106">
        <v>1.1041865054</v>
      </c>
      <c r="AT48" s="106">
        <v>1.357764601</v>
      </c>
      <c r="AU48" s="104">
        <v>1</v>
      </c>
      <c r="AV48" s="104">
        <v>2</v>
      </c>
      <c r="AW48" s="104">
        <v>3</v>
      </c>
      <c r="AX48" s="104" t="s">
        <v>227</v>
      </c>
      <c r="AY48" s="104" t="s">
        <v>28</v>
      </c>
      <c r="AZ48" s="104" t="s">
        <v>28</v>
      </c>
      <c r="BA48" s="104" t="s">
        <v>28</v>
      </c>
      <c r="BB48" s="104" t="s">
        <v>28</v>
      </c>
      <c r="BC48" s="110" t="s">
        <v>229</v>
      </c>
      <c r="BD48" s="111">
        <v>1107</v>
      </c>
      <c r="BE48" s="111">
        <v>1458</v>
      </c>
      <c r="BF48" s="111">
        <v>1564</v>
      </c>
    </row>
    <row r="49" spans="1:93" x14ac:dyDescent="0.3">
      <c r="A49" s="10"/>
      <c r="B49" t="s">
        <v>144</v>
      </c>
      <c r="C49" s="104">
        <v>910</v>
      </c>
      <c r="D49" s="118">
        <v>6890</v>
      </c>
      <c r="E49" s="116">
        <v>14.115298471999999</v>
      </c>
      <c r="F49" s="106">
        <v>12.889592179999999</v>
      </c>
      <c r="G49" s="106">
        <v>15.457560501</v>
      </c>
      <c r="H49" s="106">
        <v>4.9068119999999998E-28</v>
      </c>
      <c r="I49" s="107">
        <v>13.20754717</v>
      </c>
      <c r="J49" s="106">
        <v>12.376707120000001</v>
      </c>
      <c r="K49" s="106">
        <v>14.094160955</v>
      </c>
      <c r="L49" s="106">
        <v>1.663251166</v>
      </c>
      <c r="M49" s="106">
        <v>1.5188222385000001</v>
      </c>
      <c r="N49" s="106">
        <v>1.821414232</v>
      </c>
      <c r="O49" s="118">
        <v>980</v>
      </c>
      <c r="P49" s="118">
        <v>6348</v>
      </c>
      <c r="Q49" s="116">
        <v>15.582239286</v>
      </c>
      <c r="R49" s="106">
        <v>14.251170933999999</v>
      </c>
      <c r="S49" s="106">
        <v>17.037630262</v>
      </c>
      <c r="T49" s="106">
        <v>4.9496049999999996E-24</v>
      </c>
      <c r="U49" s="107">
        <v>15.437933207</v>
      </c>
      <c r="V49" s="106">
        <v>14.501019004</v>
      </c>
      <c r="W49" s="106">
        <v>16.435381655</v>
      </c>
      <c r="X49" s="106">
        <v>1.5850715975</v>
      </c>
      <c r="Y49" s="106">
        <v>1.4496713767</v>
      </c>
      <c r="Z49" s="106">
        <v>1.7331182842999999</v>
      </c>
      <c r="AA49" s="118">
        <v>1227</v>
      </c>
      <c r="AB49" s="118">
        <v>7506</v>
      </c>
      <c r="AC49" s="116">
        <v>17.621116888</v>
      </c>
      <c r="AD49" s="106">
        <v>16.194961814999999</v>
      </c>
      <c r="AE49" s="106">
        <v>19.172861529999999</v>
      </c>
      <c r="AF49" s="106">
        <v>3.6795040000000001E-29</v>
      </c>
      <c r="AG49" s="107">
        <v>16.346922461999998</v>
      </c>
      <c r="AH49" s="106">
        <v>15.457376574</v>
      </c>
      <c r="AI49" s="106">
        <v>17.287660211999999</v>
      </c>
      <c r="AJ49" s="106">
        <v>1.6204008529</v>
      </c>
      <c r="AK49" s="106">
        <v>1.4892546314999999</v>
      </c>
      <c r="AL49" s="106">
        <v>1.763096027</v>
      </c>
      <c r="AM49" s="106">
        <v>2.6496396200000001E-2</v>
      </c>
      <c r="AN49" s="106">
        <v>1.1308462516</v>
      </c>
      <c r="AO49" s="106">
        <v>1.0144509857999999</v>
      </c>
      <c r="AP49" s="106">
        <v>1.2605963843000001</v>
      </c>
      <c r="AQ49" s="106">
        <v>8.79321609E-2</v>
      </c>
      <c r="AR49" s="106">
        <v>1.1039255965000001</v>
      </c>
      <c r="AS49" s="106">
        <v>0.98541586729999997</v>
      </c>
      <c r="AT49" s="106">
        <v>1.2366877408000001</v>
      </c>
      <c r="AU49" s="104">
        <v>1</v>
      </c>
      <c r="AV49" s="104">
        <v>2</v>
      </c>
      <c r="AW49" s="104">
        <v>3</v>
      </c>
      <c r="AX49" s="104" t="s">
        <v>28</v>
      </c>
      <c r="AY49" s="104" t="s">
        <v>28</v>
      </c>
      <c r="AZ49" s="104" t="s">
        <v>28</v>
      </c>
      <c r="BA49" s="104" t="s">
        <v>28</v>
      </c>
      <c r="BB49" s="104" t="s">
        <v>28</v>
      </c>
      <c r="BC49" s="110" t="s">
        <v>230</v>
      </c>
      <c r="BD49" s="111">
        <v>910</v>
      </c>
      <c r="BE49" s="111">
        <v>980</v>
      </c>
      <c r="BF49" s="111">
        <v>1227</v>
      </c>
      <c r="BQ49" s="52"/>
    </row>
    <row r="50" spans="1:93" x14ac:dyDescent="0.3">
      <c r="A50" s="10"/>
      <c r="B50" t="s">
        <v>146</v>
      </c>
      <c r="C50" s="104">
        <v>879</v>
      </c>
      <c r="D50" s="118">
        <v>6078</v>
      </c>
      <c r="E50" s="116">
        <v>18.065975597000001</v>
      </c>
      <c r="F50" s="106">
        <v>16.481556109</v>
      </c>
      <c r="G50" s="106">
        <v>19.802709896</v>
      </c>
      <c r="H50" s="106">
        <v>1.4907179999999999E-58</v>
      </c>
      <c r="I50" s="107">
        <v>14.461994077</v>
      </c>
      <c r="J50" s="106">
        <v>13.536857706999999</v>
      </c>
      <c r="K50" s="106">
        <v>15.450356147000001</v>
      </c>
      <c r="L50" s="106">
        <v>2.1287721996000002</v>
      </c>
      <c r="M50" s="106">
        <v>1.9420749388</v>
      </c>
      <c r="N50" s="106">
        <v>2.3334172062</v>
      </c>
      <c r="O50" s="118">
        <v>957</v>
      </c>
      <c r="P50" s="118">
        <v>6185</v>
      </c>
      <c r="Q50" s="116">
        <v>17.940491126000001</v>
      </c>
      <c r="R50" s="106">
        <v>16.395707826999999</v>
      </c>
      <c r="S50" s="106">
        <v>19.630821996000002</v>
      </c>
      <c r="T50" s="106">
        <v>3.5426549999999997E-39</v>
      </c>
      <c r="U50" s="107">
        <v>15.472918351000001</v>
      </c>
      <c r="V50" s="106">
        <v>14.523015323999999</v>
      </c>
      <c r="W50" s="106">
        <v>16.484951432999999</v>
      </c>
      <c r="X50" s="106">
        <v>1.8249599693</v>
      </c>
      <c r="Y50" s="106">
        <v>1.6678200302999999</v>
      </c>
      <c r="Z50" s="106">
        <v>1.9969054390000001</v>
      </c>
      <c r="AA50" s="118">
        <v>1070</v>
      </c>
      <c r="AB50" s="118">
        <v>6148</v>
      </c>
      <c r="AC50" s="116">
        <v>19.168789738000001</v>
      </c>
      <c r="AD50" s="106">
        <v>17.556659610000001</v>
      </c>
      <c r="AE50" s="106">
        <v>20.928952785</v>
      </c>
      <c r="AF50" s="106">
        <v>1.165115E-36</v>
      </c>
      <c r="AG50" s="107">
        <v>17.404033832</v>
      </c>
      <c r="AH50" s="106">
        <v>16.391848382999999</v>
      </c>
      <c r="AI50" s="106">
        <v>18.478721042</v>
      </c>
      <c r="AJ50" s="106">
        <v>1.7627215935</v>
      </c>
      <c r="AK50" s="106">
        <v>1.6144734971000001</v>
      </c>
      <c r="AL50" s="106">
        <v>1.9245824858</v>
      </c>
      <c r="AM50" s="106">
        <v>0.24624213210000001</v>
      </c>
      <c r="AN50" s="106">
        <v>1.0684651609</v>
      </c>
      <c r="AO50" s="106">
        <v>0.95531426679999998</v>
      </c>
      <c r="AP50" s="106">
        <v>1.1950180582000001</v>
      </c>
      <c r="AQ50" s="106">
        <v>0.90537523519999996</v>
      </c>
      <c r="AR50" s="106">
        <v>0.9930540994</v>
      </c>
      <c r="AS50" s="106">
        <v>0.88524396189999999</v>
      </c>
      <c r="AT50" s="106">
        <v>1.1139939799</v>
      </c>
      <c r="AU50" s="104">
        <v>1</v>
      </c>
      <c r="AV50" s="104">
        <v>2</v>
      </c>
      <c r="AW50" s="104">
        <v>3</v>
      </c>
      <c r="AX50" s="104" t="s">
        <v>28</v>
      </c>
      <c r="AY50" s="104" t="s">
        <v>28</v>
      </c>
      <c r="AZ50" s="104" t="s">
        <v>28</v>
      </c>
      <c r="BA50" s="104" t="s">
        <v>28</v>
      </c>
      <c r="BB50" s="104" t="s">
        <v>28</v>
      </c>
      <c r="BC50" s="110" t="s">
        <v>230</v>
      </c>
      <c r="BD50" s="111">
        <v>879</v>
      </c>
      <c r="BE50" s="111">
        <v>957</v>
      </c>
      <c r="BF50" s="111">
        <v>1070</v>
      </c>
    </row>
    <row r="51" spans="1:93" x14ac:dyDescent="0.3">
      <c r="A51" s="10"/>
      <c r="B51" t="s">
        <v>147</v>
      </c>
      <c r="C51" s="104">
        <v>640</v>
      </c>
      <c r="D51" s="118">
        <v>3447</v>
      </c>
      <c r="E51" s="116">
        <v>34.898132031999999</v>
      </c>
      <c r="F51" s="106">
        <v>31.567211222000001</v>
      </c>
      <c r="G51" s="106">
        <v>38.580526190999997</v>
      </c>
      <c r="H51" s="106">
        <v>5.4165800000000003E-168</v>
      </c>
      <c r="I51" s="107">
        <v>18.566869742000002</v>
      </c>
      <c r="J51" s="106">
        <v>17.182723249999999</v>
      </c>
      <c r="K51" s="106">
        <v>20.062515527999999</v>
      </c>
      <c r="L51" s="106">
        <v>4.1121595061000003</v>
      </c>
      <c r="M51" s="106">
        <v>3.7196663589000001</v>
      </c>
      <c r="N51" s="106">
        <v>4.5460678922</v>
      </c>
      <c r="O51" s="118">
        <v>708</v>
      </c>
      <c r="P51" s="118">
        <v>3687</v>
      </c>
      <c r="Q51" s="116">
        <v>35.482469692000002</v>
      </c>
      <c r="R51" s="106">
        <v>32.182198303</v>
      </c>
      <c r="S51" s="106">
        <v>39.121182574000002</v>
      </c>
      <c r="T51" s="106">
        <v>1.98551E-146</v>
      </c>
      <c r="U51" s="107">
        <v>19.202603743000001</v>
      </c>
      <c r="V51" s="106">
        <v>17.838979529</v>
      </c>
      <c r="W51" s="106">
        <v>20.670464356</v>
      </c>
      <c r="X51" s="106">
        <v>3.6093820590000001</v>
      </c>
      <c r="Y51" s="106">
        <v>3.2736686646000002</v>
      </c>
      <c r="Z51" s="106">
        <v>3.9795227258999999</v>
      </c>
      <c r="AA51" s="118">
        <v>759</v>
      </c>
      <c r="AB51" s="118">
        <v>3901</v>
      </c>
      <c r="AC51" s="116">
        <v>34.021943553</v>
      </c>
      <c r="AD51" s="106">
        <v>30.907924745999999</v>
      </c>
      <c r="AE51" s="106">
        <v>37.449704326999999</v>
      </c>
      <c r="AF51" s="106">
        <v>5.8504899999999998E-120</v>
      </c>
      <c r="AG51" s="107">
        <v>19.456549602999999</v>
      </c>
      <c r="AH51" s="106">
        <v>18.120457856000002</v>
      </c>
      <c r="AI51" s="106">
        <v>20.891156583000001</v>
      </c>
      <c r="AJ51" s="106">
        <v>3.1285863831</v>
      </c>
      <c r="AK51" s="106">
        <v>2.8422277621999998</v>
      </c>
      <c r="AL51" s="106">
        <v>3.4437960555</v>
      </c>
      <c r="AM51" s="106">
        <v>0.50756558880000002</v>
      </c>
      <c r="AN51" s="106">
        <v>0.95883809239999995</v>
      </c>
      <c r="AO51" s="106">
        <v>0.84674121049999995</v>
      </c>
      <c r="AP51" s="106">
        <v>1.0857750584999999</v>
      </c>
      <c r="AQ51" s="106">
        <v>0.79861044859999997</v>
      </c>
      <c r="AR51" s="106">
        <v>1.0167440956</v>
      </c>
      <c r="AS51" s="106">
        <v>0.89498049999999996</v>
      </c>
      <c r="AT51" s="106">
        <v>1.1550738323</v>
      </c>
      <c r="AU51" s="104">
        <v>1</v>
      </c>
      <c r="AV51" s="104">
        <v>2</v>
      </c>
      <c r="AW51" s="104">
        <v>3</v>
      </c>
      <c r="AX51" s="104" t="s">
        <v>28</v>
      </c>
      <c r="AY51" s="104" t="s">
        <v>28</v>
      </c>
      <c r="AZ51" s="104" t="s">
        <v>28</v>
      </c>
      <c r="BA51" s="104" t="s">
        <v>28</v>
      </c>
      <c r="BB51" s="104" t="s">
        <v>28</v>
      </c>
      <c r="BC51" s="110" t="s">
        <v>230</v>
      </c>
      <c r="BD51" s="111">
        <v>640</v>
      </c>
      <c r="BE51" s="111">
        <v>708</v>
      </c>
      <c r="BF51" s="111">
        <v>759</v>
      </c>
      <c r="BQ51" s="52"/>
      <c r="CC51" s="4"/>
      <c r="CO51" s="4"/>
    </row>
    <row r="52" spans="1:93" s="3" customFormat="1" x14ac:dyDescent="0.3">
      <c r="A52" s="10"/>
      <c r="B52" s="3" t="s">
        <v>82</v>
      </c>
      <c r="C52" s="114">
        <v>1166</v>
      </c>
      <c r="D52" s="117">
        <v>14909</v>
      </c>
      <c r="E52" s="113">
        <v>8.1289543068000008</v>
      </c>
      <c r="F52" s="112">
        <v>7.4696561824999996</v>
      </c>
      <c r="G52" s="112">
        <v>8.8464444021999995</v>
      </c>
      <c r="H52" s="112">
        <v>0.31846530200000001</v>
      </c>
      <c r="I52" s="115">
        <v>7.8207793949999997</v>
      </c>
      <c r="J52" s="112">
        <v>7.3845202031000001</v>
      </c>
      <c r="K52" s="112">
        <v>8.2828117011</v>
      </c>
      <c r="L52" s="112">
        <v>0.95786091640000004</v>
      </c>
      <c r="M52" s="112">
        <v>0.88017369099999998</v>
      </c>
      <c r="N52" s="112">
        <v>1.0424050895000001</v>
      </c>
      <c r="O52" s="117">
        <v>1498</v>
      </c>
      <c r="P52" s="117">
        <v>15732</v>
      </c>
      <c r="Q52" s="113">
        <v>9.7468667719000006</v>
      </c>
      <c r="R52" s="112">
        <v>8.9981471885000008</v>
      </c>
      <c r="S52" s="112">
        <v>10.55788596</v>
      </c>
      <c r="T52" s="112">
        <v>0.8338108581</v>
      </c>
      <c r="U52" s="115">
        <v>9.5219933893000004</v>
      </c>
      <c r="V52" s="112">
        <v>9.0518068788000008</v>
      </c>
      <c r="W52" s="112">
        <v>10.01660324</v>
      </c>
      <c r="X52" s="112">
        <v>0.99148019750000005</v>
      </c>
      <c r="Y52" s="112">
        <v>0.91531822080000003</v>
      </c>
      <c r="Z52" s="112">
        <v>1.0739794748</v>
      </c>
      <c r="AA52" s="117">
        <v>1557</v>
      </c>
      <c r="AB52" s="117">
        <v>15779</v>
      </c>
      <c r="AC52" s="113">
        <v>9.6230331294999996</v>
      </c>
      <c r="AD52" s="112">
        <v>8.8884788807999993</v>
      </c>
      <c r="AE52" s="112">
        <v>10.418291797</v>
      </c>
      <c r="AF52" s="112">
        <v>2.5450311000000002E-3</v>
      </c>
      <c r="AG52" s="115">
        <v>9.8675454717999997</v>
      </c>
      <c r="AH52" s="112">
        <v>9.3893872547000008</v>
      </c>
      <c r="AI52" s="112">
        <v>10.370054082999999</v>
      </c>
      <c r="AJ52" s="112">
        <v>0.88491388989999997</v>
      </c>
      <c r="AK52" s="112">
        <v>0.81736582599999996</v>
      </c>
      <c r="AL52" s="112">
        <v>0.95804420459999995</v>
      </c>
      <c r="AM52" s="112">
        <v>0.79603665160000003</v>
      </c>
      <c r="AN52" s="112">
        <v>0.98729503080000003</v>
      </c>
      <c r="AO52" s="112">
        <v>0.89606615960000002</v>
      </c>
      <c r="AP52" s="112">
        <v>1.0878119515</v>
      </c>
      <c r="AQ52" s="112">
        <v>4.326213E-4</v>
      </c>
      <c r="AR52" s="112">
        <v>1.1990308229</v>
      </c>
      <c r="AS52" s="112">
        <v>1.0837491163999999</v>
      </c>
      <c r="AT52" s="112">
        <v>1.3265753969</v>
      </c>
      <c r="AU52" s="114" t="s">
        <v>28</v>
      </c>
      <c r="AV52" s="114" t="s">
        <v>28</v>
      </c>
      <c r="AW52" s="114">
        <v>3</v>
      </c>
      <c r="AX52" s="114" t="s">
        <v>227</v>
      </c>
      <c r="AY52" s="114" t="s">
        <v>28</v>
      </c>
      <c r="AZ52" s="114" t="s">
        <v>28</v>
      </c>
      <c r="BA52" s="114" t="s">
        <v>28</v>
      </c>
      <c r="BB52" s="114" t="s">
        <v>28</v>
      </c>
      <c r="BC52" s="108" t="s">
        <v>430</v>
      </c>
      <c r="BD52" s="109">
        <v>1166</v>
      </c>
      <c r="BE52" s="109">
        <v>1498</v>
      </c>
      <c r="BF52" s="109">
        <v>1557</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1287</v>
      </c>
      <c r="D53" s="118">
        <v>15345</v>
      </c>
      <c r="E53" s="116">
        <v>7.4789260865999996</v>
      </c>
      <c r="F53" s="106">
        <v>6.8793735802000002</v>
      </c>
      <c r="G53" s="106">
        <v>8.1307309098000005</v>
      </c>
      <c r="H53" s="106">
        <v>3.0302469000000002E-3</v>
      </c>
      <c r="I53" s="107">
        <v>8.3870967741999998</v>
      </c>
      <c r="J53" s="106">
        <v>7.9411726435999999</v>
      </c>
      <c r="K53" s="106">
        <v>8.8580610770000003</v>
      </c>
      <c r="L53" s="106">
        <v>0.88126599370000003</v>
      </c>
      <c r="M53" s="106">
        <v>0.81061878720000002</v>
      </c>
      <c r="N53" s="106">
        <v>0.9580702592</v>
      </c>
      <c r="O53" s="118">
        <v>1395</v>
      </c>
      <c r="P53" s="118">
        <v>15356</v>
      </c>
      <c r="Q53" s="116">
        <v>8.0872759333000008</v>
      </c>
      <c r="R53" s="106">
        <v>7.4470733947000003</v>
      </c>
      <c r="S53" s="106">
        <v>8.7825147617999999</v>
      </c>
      <c r="T53" s="106">
        <v>3.496306E-6</v>
      </c>
      <c r="U53" s="107">
        <v>9.0843969783999992</v>
      </c>
      <c r="V53" s="106">
        <v>8.6199759293000007</v>
      </c>
      <c r="W53" s="106">
        <v>9.5738397807000002</v>
      </c>
      <c r="X53" s="106">
        <v>0.82266169499999997</v>
      </c>
      <c r="Y53" s="106">
        <v>0.7575383939</v>
      </c>
      <c r="Z53" s="106">
        <v>0.89338345070000003</v>
      </c>
      <c r="AA53" s="118">
        <v>1606</v>
      </c>
      <c r="AB53" s="118">
        <v>15752</v>
      </c>
      <c r="AC53" s="116">
        <v>8.9031246749000008</v>
      </c>
      <c r="AD53" s="106">
        <v>8.2166222591999993</v>
      </c>
      <c r="AE53" s="106">
        <v>9.6469846704000002</v>
      </c>
      <c r="AF53" s="106">
        <v>1.0311086E-6</v>
      </c>
      <c r="AG53" s="107">
        <v>10.195530725999999</v>
      </c>
      <c r="AH53" s="106">
        <v>9.7088901520000004</v>
      </c>
      <c r="AI53" s="106">
        <v>10.706563279999999</v>
      </c>
      <c r="AJ53" s="106">
        <v>0.81871262239999998</v>
      </c>
      <c r="AK53" s="106">
        <v>0.75558330389999995</v>
      </c>
      <c r="AL53" s="106">
        <v>0.88711642329999996</v>
      </c>
      <c r="AM53" s="106">
        <v>5.8875474900000002E-2</v>
      </c>
      <c r="AN53" s="106">
        <v>1.1008805372999999</v>
      </c>
      <c r="AO53" s="106">
        <v>0.99640235690000001</v>
      </c>
      <c r="AP53" s="106">
        <v>1.2163138204999999</v>
      </c>
      <c r="AQ53" s="106">
        <v>0.13387646289999999</v>
      </c>
      <c r="AR53" s="106">
        <v>1.0813418718000001</v>
      </c>
      <c r="AS53" s="106">
        <v>0.97623766899999997</v>
      </c>
      <c r="AT53" s="106">
        <v>1.1977618574</v>
      </c>
      <c r="AU53" s="104">
        <v>1</v>
      </c>
      <c r="AV53" s="104">
        <v>2</v>
      </c>
      <c r="AW53" s="104">
        <v>3</v>
      </c>
      <c r="AX53" s="104" t="s">
        <v>28</v>
      </c>
      <c r="AY53" s="104" t="s">
        <v>28</v>
      </c>
      <c r="AZ53" s="104" t="s">
        <v>28</v>
      </c>
      <c r="BA53" s="104" t="s">
        <v>28</v>
      </c>
      <c r="BB53" s="104" t="s">
        <v>28</v>
      </c>
      <c r="BC53" s="110" t="s">
        <v>230</v>
      </c>
      <c r="BD53" s="111">
        <v>1287</v>
      </c>
      <c r="BE53" s="111">
        <v>1395</v>
      </c>
      <c r="BF53" s="111">
        <v>1606</v>
      </c>
    </row>
    <row r="54" spans="1:93" x14ac:dyDescent="0.3">
      <c r="A54" s="10"/>
      <c r="B54" t="s">
        <v>81</v>
      </c>
      <c r="C54" s="104">
        <v>810</v>
      </c>
      <c r="D54" s="118">
        <v>9627</v>
      </c>
      <c r="E54" s="116">
        <v>8.8290212562000008</v>
      </c>
      <c r="F54" s="106">
        <v>8.0441246728000007</v>
      </c>
      <c r="G54" s="106">
        <v>9.6905032571999996</v>
      </c>
      <c r="H54" s="106">
        <v>0.40496324140000001</v>
      </c>
      <c r="I54" s="107">
        <v>8.4138360859999999</v>
      </c>
      <c r="J54" s="106">
        <v>7.8539091535000001</v>
      </c>
      <c r="K54" s="106">
        <v>9.0136817601000008</v>
      </c>
      <c r="L54" s="106">
        <v>1.0403520639999999</v>
      </c>
      <c r="M54" s="106">
        <v>0.9478651669</v>
      </c>
      <c r="N54" s="106">
        <v>1.141863268</v>
      </c>
      <c r="O54" s="118">
        <v>1061</v>
      </c>
      <c r="P54" s="118">
        <v>10737</v>
      </c>
      <c r="Q54" s="116">
        <v>10.570448965000001</v>
      </c>
      <c r="R54" s="106">
        <v>9.6899203108999998</v>
      </c>
      <c r="S54" s="106">
        <v>11.530991765</v>
      </c>
      <c r="T54" s="106">
        <v>0.102026651</v>
      </c>
      <c r="U54" s="107">
        <v>9.8817174256999998</v>
      </c>
      <c r="V54" s="106">
        <v>9.3046556832</v>
      </c>
      <c r="W54" s="106">
        <v>10.494567731</v>
      </c>
      <c r="X54" s="106">
        <v>1.0752574209000001</v>
      </c>
      <c r="Y54" s="106">
        <v>0.98568743459999997</v>
      </c>
      <c r="Z54" s="106">
        <v>1.1729666835999999</v>
      </c>
      <c r="AA54" s="118">
        <v>1250</v>
      </c>
      <c r="AB54" s="118">
        <v>12515</v>
      </c>
      <c r="AC54" s="116">
        <v>10.411029256999999</v>
      </c>
      <c r="AD54" s="106">
        <v>9.5750751339000004</v>
      </c>
      <c r="AE54" s="106">
        <v>11.319966545</v>
      </c>
      <c r="AF54" s="106">
        <v>0.30774509929999999</v>
      </c>
      <c r="AG54" s="107">
        <v>9.9880143826999994</v>
      </c>
      <c r="AH54" s="106">
        <v>9.4493849945000008</v>
      </c>
      <c r="AI54" s="106">
        <v>10.557346469000001</v>
      </c>
      <c r="AJ54" s="106">
        <v>0.95737635669999999</v>
      </c>
      <c r="AK54" s="106">
        <v>0.88050377349999998</v>
      </c>
      <c r="AL54" s="106">
        <v>1.0409603183</v>
      </c>
      <c r="AM54" s="106">
        <v>0.77908673989999999</v>
      </c>
      <c r="AN54" s="106">
        <v>0.98491835979999998</v>
      </c>
      <c r="AO54" s="106">
        <v>0.88569991469999998</v>
      </c>
      <c r="AP54" s="106">
        <v>1.0952515173999999</v>
      </c>
      <c r="AQ54" s="106">
        <v>1.8988716999999999E-3</v>
      </c>
      <c r="AR54" s="106">
        <v>1.1972390436</v>
      </c>
      <c r="AS54" s="106">
        <v>1.0686625207</v>
      </c>
      <c r="AT54" s="106">
        <v>1.3412852979000001</v>
      </c>
      <c r="AU54" s="104" t="s">
        <v>28</v>
      </c>
      <c r="AV54" s="104" t="s">
        <v>28</v>
      </c>
      <c r="AW54" s="104" t="s">
        <v>28</v>
      </c>
      <c r="AX54" s="104" t="s">
        <v>227</v>
      </c>
      <c r="AY54" s="104" t="s">
        <v>28</v>
      </c>
      <c r="AZ54" s="104" t="s">
        <v>28</v>
      </c>
      <c r="BA54" s="104" t="s">
        <v>28</v>
      </c>
      <c r="BB54" s="104" t="s">
        <v>28</v>
      </c>
      <c r="BC54" s="110" t="s">
        <v>429</v>
      </c>
      <c r="BD54" s="111">
        <v>810</v>
      </c>
      <c r="BE54" s="111">
        <v>1061</v>
      </c>
      <c r="BF54" s="111">
        <v>1250</v>
      </c>
    </row>
    <row r="55" spans="1:93" x14ac:dyDescent="0.3">
      <c r="A55" s="10"/>
      <c r="B55" t="s">
        <v>86</v>
      </c>
      <c r="C55" s="104">
        <v>913</v>
      </c>
      <c r="D55" s="118">
        <v>11010</v>
      </c>
      <c r="E55" s="116">
        <v>7.5234562277999997</v>
      </c>
      <c r="F55" s="106">
        <v>6.8720646681000002</v>
      </c>
      <c r="G55" s="106">
        <v>8.236592108</v>
      </c>
      <c r="H55" s="106">
        <v>9.1329493999999997E-3</v>
      </c>
      <c r="I55" s="107">
        <v>8.2924613987000004</v>
      </c>
      <c r="J55" s="106">
        <v>7.7716422229999997</v>
      </c>
      <c r="K55" s="106">
        <v>8.8481834439</v>
      </c>
      <c r="L55" s="106">
        <v>0.88651312390000003</v>
      </c>
      <c r="M55" s="106">
        <v>0.80975755449999998</v>
      </c>
      <c r="N55" s="106">
        <v>0.97054422579999999</v>
      </c>
      <c r="O55" s="118">
        <v>1119</v>
      </c>
      <c r="P55" s="118">
        <v>12334</v>
      </c>
      <c r="Q55" s="116">
        <v>8.6388893905999993</v>
      </c>
      <c r="R55" s="106">
        <v>7.9293876818999998</v>
      </c>
      <c r="S55" s="106">
        <v>9.4118755315999998</v>
      </c>
      <c r="T55" s="106">
        <v>3.1214565000000001E-3</v>
      </c>
      <c r="U55" s="107">
        <v>9.0724825684999999</v>
      </c>
      <c r="V55" s="106">
        <v>8.5561870291000002</v>
      </c>
      <c r="W55" s="106">
        <v>9.6199322988000002</v>
      </c>
      <c r="X55" s="106">
        <v>0.87877345200000001</v>
      </c>
      <c r="Y55" s="106">
        <v>0.80660083380000003</v>
      </c>
      <c r="Z55" s="106">
        <v>0.9574038949</v>
      </c>
      <c r="AA55" s="118">
        <v>1395</v>
      </c>
      <c r="AB55" s="118">
        <v>13235</v>
      </c>
      <c r="AC55" s="116">
        <v>10.184216562</v>
      </c>
      <c r="AD55" s="106">
        <v>9.3875719509</v>
      </c>
      <c r="AE55" s="106">
        <v>11.048465729</v>
      </c>
      <c r="AF55" s="106">
        <v>0.1145292002</v>
      </c>
      <c r="AG55" s="107">
        <v>10.540234226999999</v>
      </c>
      <c r="AH55" s="106">
        <v>10.001386503000001</v>
      </c>
      <c r="AI55" s="106">
        <v>11.108113613</v>
      </c>
      <c r="AJ55" s="106">
        <v>0.93651913819999999</v>
      </c>
      <c r="AK55" s="106">
        <v>0.86326137510000001</v>
      </c>
      <c r="AL55" s="106">
        <v>1.0159936742</v>
      </c>
      <c r="AM55" s="106">
        <v>1.8052411E-3</v>
      </c>
      <c r="AN55" s="106">
        <v>1.1788803052000001</v>
      </c>
      <c r="AO55" s="106">
        <v>1.0631157814000001</v>
      </c>
      <c r="AP55" s="106">
        <v>1.3072506290999999</v>
      </c>
      <c r="AQ55" s="106">
        <v>1.4229452700000001E-2</v>
      </c>
      <c r="AR55" s="106">
        <v>1.1482607367</v>
      </c>
      <c r="AS55" s="106">
        <v>1.0281033465</v>
      </c>
      <c r="AT55" s="106">
        <v>1.2824612661000001</v>
      </c>
      <c r="AU55" s="104" t="s">
        <v>28</v>
      </c>
      <c r="AV55" s="104">
        <v>2</v>
      </c>
      <c r="AW55" s="104" t="s">
        <v>28</v>
      </c>
      <c r="AX55" s="104" t="s">
        <v>28</v>
      </c>
      <c r="AY55" s="104" t="s">
        <v>228</v>
      </c>
      <c r="AZ55" s="104" t="s">
        <v>28</v>
      </c>
      <c r="BA55" s="104" t="s">
        <v>28</v>
      </c>
      <c r="BB55" s="104" t="s">
        <v>28</v>
      </c>
      <c r="BC55" s="110" t="s">
        <v>437</v>
      </c>
      <c r="BD55" s="111">
        <v>913</v>
      </c>
      <c r="BE55" s="111">
        <v>1119</v>
      </c>
      <c r="BF55" s="111">
        <v>1395</v>
      </c>
    </row>
    <row r="56" spans="1:93" x14ac:dyDescent="0.3">
      <c r="A56" s="10"/>
      <c r="B56" t="s">
        <v>83</v>
      </c>
      <c r="C56" s="104">
        <v>1080</v>
      </c>
      <c r="D56" s="118">
        <v>10040</v>
      </c>
      <c r="E56" s="116">
        <v>9.2620622671999993</v>
      </c>
      <c r="F56" s="106">
        <v>8.4890066384999994</v>
      </c>
      <c r="G56" s="106">
        <v>10.105516593000001</v>
      </c>
      <c r="H56" s="106">
        <v>4.92503221E-2</v>
      </c>
      <c r="I56" s="107">
        <v>10.756972112</v>
      </c>
      <c r="J56" s="106">
        <v>10.134184450999999</v>
      </c>
      <c r="K56" s="106">
        <v>11.418032656999999</v>
      </c>
      <c r="L56" s="106">
        <v>1.0913786835999999</v>
      </c>
      <c r="M56" s="106">
        <v>1.0002870444</v>
      </c>
      <c r="N56" s="106">
        <v>1.1907656284999999</v>
      </c>
      <c r="O56" s="118">
        <v>1176</v>
      </c>
      <c r="P56" s="118">
        <v>10119</v>
      </c>
      <c r="Q56" s="116">
        <v>10.118079631000001</v>
      </c>
      <c r="R56" s="106">
        <v>9.2878934409999996</v>
      </c>
      <c r="S56" s="106">
        <v>11.022470927000001</v>
      </c>
      <c r="T56" s="106">
        <v>0.50936244809999998</v>
      </c>
      <c r="U56" s="107">
        <v>11.621701749</v>
      </c>
      <c r="V56" s="106">
        <v>10.976103277</v>
      </c>
      <c r="W56" s="106">
        <v>12.305273387</v>
      </c>
      <c r="X56" s="106">
        <v>1.0292410705999999</v>
      </c>
      <c r="Y56" s="106">
        <v>0.94479206900000001</v>
      </c>
      <c r="Z56" s="106">
        <v>1.1212384356</v>
      </c>
      <c r="AA56" s="118">
        <v>1300</v>
      </c>
      <c r="AB56" s="118">
        <v>10338</v>
      </c>
      <c r="AC56" s="116">
        <v>10.709890404999999</v>
      </c>
      <c r="AD56" s="106">
        <v>9.8496628420000008</v>
      </c>
      <c r="AE56" s="106">
        <v>11.645246575</v>
      </c>
      <c r="AF56" s="106">
        <v>0.72099338310000005</v>
      </c>
      <c r="AG56" s="107">
        <v>12.574966143999999</v>
      </c>
      <c r="AH56" s="106">
        <v>11.909642943</v>
      </c>
      <c r="AI56" s="106">
        <v>13.277457123</v>
      </c>
      <c r="AJ56" s="106">
        <v>0.98485899939999999</v>
      </c>
      <c r="AK56" s="106">
        <v>0.90575428170000005</v>
      </c>
      <c r="AL56" s="106">
        <v>1.0708723858</v>
      </c>
      <c r="AM56" s="106">
        <v>0.28901264869999999</v>
      </c>
      <c r="AN56" s="106">
        <v>1.0584904246</v>
      </c>
      <c r="AO56" s="106">
        <v>0.95291184029999998</v>
      </c>
      <c r="AP56" s="106">
        <v>1.1757666675</v>
      </c>
      <c r="AQ56" s="106">
        <v>0.1076479898</v>
      </c>
      <c r="AR56" s="106">
        <v>1.0924218968999999</v>
      </c>
      <c r="AS56" s="106">
        <v>0.98089352490000004</v>
      </c>
      <c r="AT56" s="106">
        <v>1.2166311332999999</v>
      </c>
      <c r="AU56" s="104" t="s">
        <v>28</v>
      </c>
      <c r="AV56" s="104" t="s">
        <v>28</v>
      </c>
      <c r="AW56" s="104" t="s">
        <v>28</v>
      </c>
      <c r="AX56" s="104" t="s">
        <v>28</v>
      </c>
      <c r="AY56" s="104" t="s">
        <v>28</v>
      </c>
      <c r="AZ56" s="104" t="s">
        <v>28</v>
      </c>
      <c r="BA56" s="104" t="s">
        <v>28</v>
      </c>
      <c r="BB56" s="104" t="s">
        <v>28</v>
      </c>
      <c r="BC56" s="110" t="s">
        <v>28</v>
      </c>
      <c r="BD56" s="111">
        <v>1080</v>
      </c>
      <c r="BE56" s="111">
        <v>1176</v>
      </c>
      <c r="BF56" s="111">
        <v>1300</v>
      </c>
    </row>
    <row r="57" spans="1:93" x14ac:dyDescent="0.3">
      <c r="A57" s="10"/>
      <c r="B57" t="s">
        <v>84</v>
      </c>
      <c r="C57" s="104">
        <v>612</v>
      </c>
      <c r="D57" s="118">
        <v>7005</v>
      </c>
      <c r="E57" s="116">
        <v>8.5415649252999994</v>
      </c>
      <c r="F57" s="106">
        <v>7.7118615506000001</v>
      </c>
      <c r="G57" s="106">
        <v>9.4605343851000008</v>
      </c>
      <c r="H57" s="106">
        <v>0.9014004712</v>
      </c>
      <c r="I57" s="107">
        <v>8.7366167023999992</v>
      </c>
      <c r="J57" s="106">
        <v>8.0711515024999994</v>
      </c>
      <c r="K57" s="106">
        <v>9.4569494054999996</v>
      </c>
      <c r="L57" s="106">
        <v>1.0064801568999999</v>
      </c>
      <c r="M57" s="106">
        <v>0.90871353099999996</v>
      </c>
      <c r="N57" s="106">
        <v>1.1147652937000001</v>
      </c>
      <c r="O57" s="118">
        <v>815</v>
      </c>
      <c r="P57" s="118">
        <v>7699</v>
      </c>
      <c r="Q57" s="116">
        <v>10.066543223</v>
      </c>
      <c r="R57" s="106">
        <v>9.1621398413000001</v>
      </c>
      <c r="S57" s="106">
        <v>11.060221107</v>
      </c>
      <c r="T57" s="106">
        <v>0.62147917109999995</v>
      </c>
      <c r="U57" s="107">
        <v>10.585790361999999</v>
      </c>
      <c r="V57" s="106">
        <v>9.8834142704999994</v>
      </c>
      <c r="W57" s="106">
        <v>11.338081611</v>
      </c>
      <c r="X57" s="106">
        <v>1.0239986343</v>
      </c>
      <c r="Y57" s="106">
        <v>0.93200003980000001</v>
      </c>
      <c r="Z57" s="106">
        <v>1.125078496</v>
      </c>
      <c r="AA57" s="118">
        <v>923</v>
      </c>
      <c r="AB57" s="118">
        <v>8178</v>
      </c>
      <c r="AC57" s="116">
        <v>10.102365324000001</v>
      </c>
      <c r="AD57" s="106">
        <v>9.2233396648999992</v>
      </c>
      <c r="AE57" s="106">
        <v>11.065166073</v>
      </c>
      <c r="AF57" s="106">
        <v>0.11278044550000001</v>
      </c>
      <c r="AG57" s="107">
        <v>11.286378087999999</v>
      </c>
      <c r="AH57" s="106">
        <v>10.581249495</v>
      </c>
      <c r="AI57" s="106">
        <v>12.038496058</v>
      </c>
      <c r="AJ57" s="106">
        <v>0.9289922706</v>
      </c>
      <c r="AK57" s="106">
        <v>0.8481589195</v>
      </c>
      <c r="AL57" s="106">
        <v>1.0175294027999999</v>
      </c>
      <c r="AM57" s="106">
        <v>0.95281862319999999</v>
      </c>
      <c r="AN57" s="106">
        <v>1.0035585305000001</v>
      </c>
      <c r="AO57" s="106">
        <v>0.89215345570000004</v>
      </c>
      <c r="AP57" s="106">
        <v>1.1288749909</v>
      </c>
      <c r="AQ57" s="106">
        <v>1.08461601E-2</v>
      </c>
      <c r="AR57" s="106">
        <v>1.1785361712</v>
      </c>
      <c r="AS57" s="106">
        <v>1.0386195652000001</v>
      </c>
      <c r="AT57" s="106">
        <v>1.3373015042</v>
      </c>
      <c r="AU57" s="104" t="s">
        <v>28</v>
      </c>
      <c r="AV57" s="104" t="s">
        <v>28</v>
      </c>
      <c r="AW57" s="104" t="s">
        <v>28</v>
      </c>
      <c r="AX57" s="104" t="s">
        <v>28</v>
      </c>
      <c r="AY57" s="104" t="s">
        <v>28</v>
      </c>
      <c r="AZ57" s="104" t="s">
        <v>28</v>
      </c>
      <c r="BA57" s="104" t="s">
        <v>28</v>
      </c>
      <c r="BB57" s="104" t="s">
        <v>28</v>
      </c>
      <c r="BC57" s="110" t="s">
        <v>28</v>
      </c>
      <c r="BD57" s="111">
        <v>612</v>
      </c>
      <c r="BE57" s="111">
        <v>815</v>
      </c>
      <c r="BF57" s="111">
        <v>923</v>
      </c>
    </row>
    <row r="58" spans="1:93" x14ac:dyDescent="0.3">
      <c r="A58" s="10"/>
      <c r="B58" t="s">
        <v>88</v>
      </c>
      <c r="C58" s="104">
        <v>569</v>
      </c>
      <c r="D58" s="118">
        <v>5272</v>
      </c>
      <c r="E58" s="116">
        <v>8.6862823278000008</v>
      </c>
      <c r="F58" s="106">
        <v>7.8183374777000001</v>
      </c>
      <c r="G58" s="106">
        <v>9.6505812001999995</v>
      </c>
      <c r="H58" s="106">
        <v>0.66497607120000002</v>
      </c>
      <c r="I58" s="107">
        <v>10.792867982000001</v>
      </c>
      <c r="J58" s="106">
        <v>9.9415165492999993</v>
      </c>
      <c r="K58" s="106">
        <v>11.717125722</v>
      </c>
      <c r="L58" s="106">
        <v>1.0235326755</v>
      </c>
      <c r="M58" s="106">
        <v>0.92125993309999998</v>
      </c>
      <c r="N58" s="106">
        <v>1.1371591232</v>
      </c>
      <c r="O58" s="118">
        <v>617</v>
      </c>
      <c r="P58" s="118">
        <v>5128</v>
      </c>
      <c r="Q58" s="116">
        <v>9.3258277945000003</v>
      </c>
      <c r="R58" s="106">
        <v>8.4118566971999993</v>
      </c>
      <c r="S58" s="106">
        <v>10.339104336</v>
      </c>
      <c r="T58" s="106">
        <v>0.31649993879999999</v>
      </c>
      <c r="U58" s="107">
        <v>12.031981279</v>
      </c>
      <c r="V58" s="106">
        <v>11.119085346</v>
      </c>
      <c r="W58" s="106">
        <v>13.019827531000001</v>
      </c>
      <c r="X58" s="106">
        <v>0.94865086389999997</v>
      </c>
      <c r="Y58" s="106">
        <v>0.85567901300000004</v>
      </c>
      <c r="Z58" s="106">
        <v>1.0517243591000001</v>
      </c>
      <c r="AA58" s="118">
        <v>676</v>
      </c>
      <c r="AB58" s="118">
        <v>5065</v>
      </c>
      <c r="AC58" s="116">
        <v>10.135343431000001</v>
      </c>
      <c r="AD58" s="106">
        <v>9.1646841179000003</v>
      </c>
      <c r="AE58" s="106">
        <v>11.208808197</v>
      </c>
      <c r="AF58" s="106">
        <v>0.170520807</v>
      </c>
      <c r="AG58" s="107">
        <v>13.346495558000001</v>
      </c>
      <c r="AH58" s="106">
        <v>12.377380024000001</v>
      </c>
      <c r="AI58" s="106">
        <v>14.391490228</v>
      </c>
      <c r="AJ58" s="106">
        <v>0.93202486790000005</v>
      </c>
      <c r="AK58" s="106">
        <v>0.84276507869999995</v>
      </c>
      <c r="AL58" s="106">
        <v>1.0307384304</v>
      </c>
      <c r="AM58" s="106">
        <v>0.21701230269999999</v>
      </c>
      <c r="AN58" s="106">
        <v>1.0868036226</v>
      </c>
      <c r="AO58" s="106">
        <v>0.95226115140000001</v>
      </c>
      <c r="AP58" s="106">
        <v>1.2403552455</v>
      </c>
      <c r="AQ58" s="106">
        <v>0.30444883169999998</v>
      </c>
      <c r="AR58" s="106">
        <v>1.0736270642000001</v>
      </c>
      <c r="AS58" s="106">
        <v>0.93749325999999999</v>
      </c>
      <c r="AT58" s="106">
        <v>1.2295289172999999</v>
      </c>
      <c r="AU58" s="104" t="s">
        <v>28</v>
      </c>
      <c r="AV58" s="104" t="s">
        <v>28</v>
      </c>
      <c r="AW58" s="104" t="s">
        <v>28</v>
      </c>
      <c r="AX58" s="104" t="s">
        <v>28</v>
      </c>
      <c r="AY58" s="104" t="s">
        <v>28</v>
      </c>
      <c r="AZ58" s="104" t="s">
        <v>28</v>
      </c>
      <c r="BA58" s="104" t="s">
        <v>28</v>
      </c>
      <c r="BB58" s="104" t="s">
        <v>28</v>
      </c>
      <c r="BC58" s="110" t="s">
        <v>28</v>
      </c>
      <c r="BD58" s="111">
        <v>569</v>
      </c>
      <c r="BE58" s="111">
        <v>617</v>
      </c>
      <c r="BF58" s="111">
        <v>676</v>
      </c>
    </row>
    <row r="59" spans="1:93" x14ac:dyDescent="0.3">
      <c r="A59" s="10"/>
      <c r="B59" t="s">
        <v>91</v>
      </c>
      <c r="C59" s="104">
        <v>628</v>
      </c>
      <c r="D59" s="118">
        <v>5566</v>
      </c>
      <c r="E59" s="116">
        <v>8.9300355241999991</v>
      </c>
      <c r="F59" s="106">
        <v>8.0690367295000005</v>
      </c>
      <c r="G59" s="106">
        <v>9.8829063663000003</v>
      </c>
      <c r="H59" s="106">
        <v>0.32478855769999998</v>
      </c>
      <c r="I59" s="107">
        <v>11.282788357999999</v>
      </c>
      <c r="J59" s="106">
        <v>10.433975253</v>
      </c>
      <c r="K59" s="106">
        <v>12.200653158</v>
      </c>
      <c r="L59" s="106">
        <v>1.0522549011</v>
      </c>
      <c r="M59" s="106">
        <v>0.9508006349</v>
      </c>
      <c r="N59" s="106">
        <v>1.1645347472000001</v>
      </c>
      <c r="O59" s="118">
        <v>703</v>
      </c>
      <c r="P59" s="118">
        <v>5461</v>
      </c>
      <c r="Q59" s="116">
        <v>10.019360848</v>
      </c>
      <c r="R59" s="106">
        <v>9.0803063016000003</v>
      </c>
      <c r="S59" s="106">
        <v>11.055529237</v>
      </c>
      <c r="T59" s="106">
        <v>0.70487675370000002</v>
      </c>
      <c r="U59" s="107">
        <v>12.873100165</v>
      </c>
      <c r="V59" s="106">
        <v>11.955822927</v>
      </c>
      <c r="W59" s="106">
        <v>13.860752946</v>
      </c>
      <c r="X59" s="106">
        <v>1.0191991031000001</v>
      </c>
      <c r="Y59" s="106">
        <v>0.9236756894</v>
      </c>
      <c r="Z59" s="106">
        <v>1.1246012249999999</v>
      </c>
      <c r="AA59" s="118">
        <v>771</v>
      </c>
      <c r="AB59" s="118">
        <v>5439</v>
      </c>
      <c r="AC59" s="116">
        <v>10.838577309</v>
      </c>
      <c r="AD59" s="106">
        <v>9.8444055108999997</v>
      </c>
      <c r="AE59" s="106">
        <v>11.933149029999999</v>
      </c>
      <c r="AF59" s="106">
        <v>0.94619430829999995</v>
      </c>
      <c r="AG59" s="107">
        <v>14.17539989</v>
      </c>
      <c r="AH59" s="106">
        <v>13.209307323999999</v>
      </c>
      <c r="AI59" s="106">
        <v>15.212149821000001</v>
      </c>
      <c r="AJ59" s="106">
        <v>0.99669277639999998</v>
      </c>
      <c r="AK59" s="106">
        <v>0.90527082859999997</v>
      </c>
      <c r="AL59" s="106">
        <v>1.0973472901000001</v>
      </c>
      <c r="AM59" s="106">
        <v>0.2179841176</v>
      </c>
      <c r="AN59" s="106">
        <v>1.0817633453</v>
      </c>
      <c r="AO59" s="106">
        <v>0.95461400259999996</v>
      </c>
      <c r="AP59" s="106">
        <v>1.2258482822000001</v>
      </c>
      <c r="AQ59" s="106">
        <v>8.0231122099999996E-2</v>
      </c>
      <c r="AR59" s="106">
        <v>1.1219844334</v>
      </c>
      <c r="AS59" s="106">
        <v>0.98623792470000005</v>
      </c>
      <c r="AT59" s="106">
        <v>1.2764151907000001</v>
      </c>
      <c r="AU59" s="104" t="s">
        <v>28</v>
      </c>
      <c r="AV59" s="104" t="s">
        <v>28</v>
      </c>
      <c r="AW59" s="104" t="s">
        <v>28</v>
      </c>
      <c r="AX59" s="104" t="s">
        <v>28</v>
      </c>
      <c r="AY59" s="104" t="s">
        <v>28</v>
      </c>
      <c r="AZ59" s="104" t="s">
        <v>28</v>
      </c>
      <c r="BA59" s="104" t="s">
        <v>28</v>
      </c>
      <c r="BB59" s="104" t="s">
        <v>28</v>
      </c>
      <c r="BC59" s="110" t="s">
        <v>28</v>
      </c>
      <c r="BD59" s="111">
        <v>628</v>
      </c>
      <c r="BE59" s="111">
        <v>703</v>
      </c>
      <c r="BF59" s="111">
        <v>771</v>
      </c>
    </row>
    <row r="60" spans="1:93" x14ac:dyDescent="0.3">
      <c r="A60" s="10"/>
      <c r="B60" t="s">
        <v>89</v>
      </c>
      <c r="C60" s="104">
        <v>1103</v>
      </c>
      <c r="D60" s="118">
        <v>11759</v>
      </c>
      <c r="E60" s="116">
        <v>7.8190253013</v>
      </c>
      <c r="F60" s="106">
        <v>7.1661468071999996</v>
      </c>
      <c r="G60" s="106">
        <v>8.5313849000000008</v>
      </c>
      <c r="H60" s="106">
        <v>6.5537389900000007E-2</v>
      </c>
      <c r="I60" s="107">
        <v>9.3800493238999998</v>
      </c>
      <c r="J60" s="106">
        <v>8.8425058494000002</v>
      </c>
      <c r="K60" s="106">
        <v>9.9502705248000005</v>
      </c>
      <c r="L60" s="106">
        <v>0.9213409816</v>
      </c>
      <c r="M60" s="106">
        <v>0.84441020190000005</v>
      </c>
      <c r="N60" s="106">
        <v>1.0052806116999999</v>
      </c>
      <c r="O60" s="118">
        <v>1394</v>
      </c>
      <c r="P60" s="118">
        <v>12274</v>
      </c>
      <c r="Q60" s="116">
        <v>9.5772313507</v>
      </c>
      <c r="R60" s="106">
        <v>8.8135749073999996</v>
      </c>
      <c r="S60" s="106">
        <v>10.407055174</v>
      </c>
      <c r="T60" s="106">
        <v>0.53793417939999999</v>
      </c>
      <c r="U60" s="107">
        <v>11.35734072</v>
      </c>
      <c r="V60" s="106">
        <v>10.776517309999999</v>
      </c>
      <c r="W60" s="106">
        <v>11.969468848</v>
      </c>
      <c r="X60" s="106">
        <v>0.97422437930000005</v>
      </c>
      <c r="Y60" s="106">
        <v>0.89654298089999995</v>
      </c>
      <c r="Z60" s="106">
        <v>1.0586365199000001</v>
      </c>
      <c r="AA60" s="118">
        <v>1509</v>
      </c>
      <c r="AB60" s="118">
        <v>12778</v>
      </c>
      <c r="AC60" s="116">
        <v>9.6396025475999991</v>
      </c>
      <c r="AD60" s="106">
        <v>8.8799470703000001</v>
      </c>
      <c r="AE60" s="106">
        <v>10.464244497999999</v>
      </c>
      <c r="AF60" s="106">
        <v>3.9982741E-3</v>
      </c>
      <c r="AG60" s="107">
        <v>11.809359837000001</v>
      </c>
      <c r="AH60" s="106">
        <v>11.228301487</v>
      </c>
      <c r="AI60" s="106">
        <v>12.420487634000001</v>
      </c>
      <c r="AJ60" s="106">
        <v>0.88643757879999996</v>
      </c>
      <c r="AK60" s="106">
        <v>0.81658125859999997</v>
      </c>
      <c r="AL60" s="106">
        <v>0.96226991839999998</v>
      </c>
      <c r="AM60" s="106">
        <v>0.90043744179999996</v>
      </c>
      <c r="AN60" s="106">
        <v>1.0065124455000001</v>
      </c>
      <c r="AO60" s="106">
        <v>0.90918891219999998</v>
      </c>
      <c r="AP60" s="106">
        <v>1.1142539128</v>
      </c>
      <c r="AQ60" s="106">
        <v>1.6988039999999999E-4</v>
      </c>
      <c r="AR60" s="106">
        <v>1.2248625605000001</v>
      </c>
      <c r="AS60" s="106">
        <v>1.1019729084000001</v>
      </c>
      <c r="AT60" s="106">
        <v>1.3614566025999999</v>
      </c>
      <c r="AU60" s="104" t="s">
        <v>28</v>
      </c>
      <c r="AV60" s="104" t="s">
        <v>28</v>
      </c>
      <c r="AW60" s="104">
        <v>3</v>
      </c>
      <c r="AX60" s="104" t="s">
        <v>227</v>
      </c>
      <c r="AY60" s="104" t="s">
        <v>28</v>
      </c>
      <c r="AZ60" s="104" t="s">
        <v>28</v>
      </c>
      <c r="BA60" s="104" t="s">
        <v>28</v>
      </c>
      <c r="BB60" s="104" t="s">
        <v>28</v>
      </c>
      <c r="BC60" s="110" t="s">
        <v>430</v>
      </c>
      <c r="BD60" s="111">
        <v>1103</v>
      </c>
      <c r="BE60" s="111">
        <v>1394</v>
      </c>
      <c r="BF60" s="111">
        <v>1509</v>
      </c>
    </row>
    <row r="61" spans="1:93" x14ac:dyDescent="0.3">
      <c r="A61" s="10"/>
      <c r="B61" t="s">
        <v>87</v>
      </c>
      <c r="C61" s="104">
        <v>1439</v>
      </c>
      <c r="D61" s="118">
        <v>14060</v>
      </c>
      <c r="E61" s="116">
        <v>9.3630469881000007</v>
      </c>
      <c r="F61" s="106">
        <v>8.6313097032999995</v>
      </c>
      <c r="G61" s="106">
        <v>10.156818828</v>
      </c>
      <c r="H61" s="106">
        <v>1.79191712E-2</v>
      </c>
      <c r="I61" s="107">
        <v>10.234708393</v>
      </c>
      <c r="J61" s="106">
        <v>9.7193349781999991</v>
      </c>
      <c r="K61" s="106">
        <v>10.777409783</v>
      </c>
      <c r="L61" s="106">
        <v>1.1032780391000001</v>
      </c>
      <c r="M61" s="106">
        <v>1.0170550736999999</v>
      </c>
      <c r="N61" s="106">
        <v>1.1968107363</v>
      </c>
      <c r="O61" s="118">
        <v>1635</v>
      </c>
      <c r="P61" s="118">
        <v>14203</v>
      </c>
      <c r="Q61" s="116">
        <v>10.611402309000001</v>
      </c>
      <c r="R61" s="106">
        <v>9.8016520000000007</v>
      </c>
      <c r="S61" s="106">
        <v>11.488049051000001</v>
      </c>
      <c r="T61" s="106">
        <v>5.9147738900000003E-2</v>
      </c>
      <c r="U61" s="107">
        <v>11.511652467999999</v>
      </c>
      <c r="V61" s="106">
        <v>10.966969396</v>
      </c>
      <c r="W61" s="106">
        <v>12.083387649000001</v>
      </c>
      <c r="X61" s="106">
        <v>1.0794233165</v>
      </c>
      <c r="Y61" s="106">
        <v>0.99705311340000002</v>
      </c>
      <c r="Z61" s="106">
        <v>1.1685984233</v>
      </c>
      <c r="AA61" s="118">
        <v>1777</v>
      </c>
      <c r="AB61" s="118">
        <v>14116</v>
      </c>
      <c r="AC61" s="116">
        <v>11.210747445000001</v>
      </c>
      <c r="AD61" s="106">
        <v>10.366256659999999</v>
      </c>
      <c r="AE61" s="106">
        <v>12.124034972</v>
      </c>
      <c r="AF61" s="106">
        <v>0.44605702629999999</v>
      </c>
      <c r="AG61" s="107">
        <v>12.588551998</v>
      </c>
      <c r="AH61" s="106">
        <v>12.016648100999999</v>
      </c>
      <c r="AI61" s="106">
        <v>13.187674305</v>
      </c>
      <c r="AJ61" s="106">
        <v>1.0309167594999999</v>
      </c>
      <c r="AK61" s="106">
        <v>0.9532591628</v>
      </c>
      <c r="AL61" s="106">
        <v>1.11490076</v>
      </c>
      <c r="AM61" s="106">
        <v>0.25995534879999999</v>
      </c>
      <c r="AN61" s="106">
        <v>1.0564812376999999</v>
      </c>
      <c r="AO61" s="106">
        <v>0.96016361949999995</v>
      </c>
      <c r="AP61" s="106">
        <v>1.1624608379000001</v>
      </c>
      <c r="AQ61" s="106">
        <v>1.2275603600000001E-2</v>
      </c>
      <c r="AR61" s="106">
        <v>1.1333278923000001</v>
      </c>
      <c r="AS61" s="106">
        <v>1.0275707120999999</v>
      </c>
      <c r="AT61" s="106">
        <v>1.2499695606000001</v>
      </c>
      <c r="AU61" s="104" t="s">
        <v>28</v>
      </c>
      <c r="AV61" s="104" t="s">
        <v>28</v>
      </c>
      <c r="AW61" s="104" t="s">
        <v>28</v>
      </c>
      <c r="AX61" s="104" t="s">
        <v>28</v>
      </c>
      <c r="AY61" s="104" t="s">
        <v>28</v>
      </c>
      <c r="AZ61" s="104" t="s">
        <v>28</v>
      </c>
      <c r="BA61" s="104" t="s">
        <v>28</v>
      </c>
      <c r="BB61" s="104" t="s">
        <v>28</v>
      </c>
      <c r="BC61" s="110" t="s">
        <v>28</v>
      </c>
      <c r="BD61" s="111">
        <v>1439</v>
      </c>
      <c r="BE61" s="111">
        <v>1635</v>
      </c>
      <c r="BF61" s="111">
        <v>1777</v>
      </c>
    </row>
    <row r="62" spans="1:93" x14ac:dyDescent="0.3">
      <c r="A62" s="10"/>
      <c r="B62" t="s">
        <v>90</v>
      </c>
      <c r="C62" s="104">
        <v>1191</v>
      </c>
      <c r="D62" s="118">
        <v>12042</v>
      </c>
      <c r="E62" s="116">
        <v>8.7731241079999993</v>
      </c>
      <c r="F62" s="106">
        <v>8.0597271579999994</v>
      </c>
      <c r="G62" s="106">
        <v>9.5496665217000007</v>
      </c>
      <c r="H62" s="106">
        <v>0.44283846370000002</v>
      </c>
      <c r="I62" s="107">
        <v>9.8903836571999992</v>
      </c>
      <c r="J62" s="106">
        <v>9.3443349998999992</v>
      </c>
      <c r="K62" s="106">
        <v>10.468341394999999</v>
      </c>
      <c r="L62" s="106">
        <v>1.0337655226</v>
      </c>
      <c r="M62" s="106">
        <v>0.94970365800000001</v>
      </c>
      <c r="N62" s="106">
        <v>1.1252680209999999</v>
      </c>
      <c r="O62" s="118">
        <v>1322</v>
      </c>
      <c r="P62" s="118">
        <v>11799</v>
      </c>
      <c r="Q62" s="116">
        <v>10.038088098999999</v>
      </c>
      <c r="R62" s="106">
        <v>9.2379428173000004</v>
      </c>
      <c r="S62" s="106">
        <v>10.90753804</v>
      </c>
      <c r="T62" s="106">
        <v>0.62217767629999998</v>
      </c>
      <c r="U62" s="107">
        <v>11.204339351</v>
      </c>
      <c r="V62" s="106">
        <v>10.616354974</v>
      </c>
      <c r="W62" s="106">
        <v>11.824889107000001</v>
      </c>
      <c r="X62" s="106">
        <v>1.0211040947000001</v>
      </c>
      <c r="Y62" s="106">
        <v>0.93971094340000005</v>
      </c>
      <c r="Z62" s="106">
        <v>1.1095471213999999</v>
      </c>
      <c r="AA62" s="118">
        <v>1462</v>
      </c>
      <c r="AB62" s="118">
        <v>11762</v>
      </c>
      <c r="AC62" s="116">
        <v>11.043064835999999</v>
      </c>
      <c r="AD62" s="106">
        <v>10.176958898000001</v>
      </c>
      <c r="AE62" s="106">
        <v>11.982880366</v>
      </c>
      <c r="AF62" s="106">
        <v>0.71210884470000002</v>
      </c>
      <c r="AG62" s="107">
        <v>12.429858868</v>
      </c>
      <c r="AH62" s="106">
        <v>11.808764933000001</v>
      </c>
      <c r="AI62" s="106">
        <v>13.083619865999999</v>
      </c>
      <c r="AJ62" s="106">
        <v>1.0154970193999999</v>
      </c>
      <c r="AK62" s="106">
        <v>0.93585173870000005</v>
      </c>
      <c r="AL62" s="106">
        <v>1.1019204791999999</v>
      </c>
      <c r="AM62" s="106">
        <v>6.5034583500000007E-2</v>
      </c>
      <c r="AN62" s="106">
        <v>1.1001163494999999</v>
      </c>
      <c r="AO62" s="106">
        <v>0.99407327590000005</v>
      </c>
      <c r="AP62" s="106">
        <v>1.2174716006999999</v>
      </c>
      <c r="AQ62" s="106">
        <v>1.09503546E-2</v>
      </c>
      <c r="AR62" s="106">
        <v>1.1441862643</v>
      </c>
      <c r="AS62" s="106">
        <v>1.0314169558999999</v>
      </c>
      <c r="AT62" s="106">
        <v>1.2692851323000001</v>
      </c>
      <c r="AU62" s="104" t="s">
        <v>28</v>
      </c>
      <c r="AV62" s="104" t="s">
        <v>28</v>
      </c>
      <c r="AW62" s="104" t="s">
        <v>28</v>
      </c>
      <c r="AX62" s="104" t="s">
        <v>28</v>
      </c>
      <c r="AY62" s="104" t="s">
        <v>28</v>
      </c>
      <c r="AZ62" s="104" t="s">
        <v>28</v>
      </c>
      <c r="BA62" s="104" t="s">
        <v>28</v>
      </c>
      <c r="BB62" s="104" t="s">
        <v>28</v>
      </c>
      <c r="BC62" s="110" t="s">
        <v>28</v>
      </c>
      <c r="BD62" s="111">
        <v>1191</v>
      </c>
      <c r="BE62" s="111">
        <v>1322</v>
      </c>
      <c r="BF62" s="111">
        <v>1462</v>
      </c>
    </row>
    <row r="63" spans="1:93" x14ac:dyDescent="0.3">
      <c r="A63" s="10"/>
      <c r="B63" t="s">
        <v>92</v>
      </c>
      <c r="C63" s="104">
        <v>954</v>
      </c>
      <c r="D63" s="118">
        <v>8820</v>
      </c>
      <c r="E63" s="116">
        <v>9.1156987242999996</v>
      </c>
      <c r="F63" s="106">
        <v>8.3358112884000004</v>
      </c>
      <c r="G63" s="106">
        <v>9.9685513932000003</v>
      </c>
      <c r="H63" s="106">
        <v>0.11707566260000001</v>
      </c>
      <c r="I63" s="107">
        <v>10.816326531</v>
      </c>
      <c r="J63" s="106">
        <v>10.151287365</v>
      </c>
      <c r="K63" s="106">
        <v>11.524934268000001</v>
      </c>
      <c r="L63" s="106">
        <v>1.0741321951</v>
      </c>
      <c r="M63" s="106">
        <v>0.98223554199999996</v>
      </c>
      <c r="N63" s="106">
        <v>1.1746265769999999</v>
      </c>
      <c r="O63" s="118">
        <v>1100</v>
      </c>
      <c r="P63" s="118">
        <v>8981</v>
      </c>
      <c r="Q63" s="116">
        <v>10.258517190999999</v>
      </c>
      <c r="R63" s="106">
        <v>9.4087288540999996</v>
      </c>
      <c r="S63" s="106">
        <v>11.185057682</v>
      </c>
      <c r="T63" s="106">
        <v>0.33418296019999999</v>
      </c>
      <c r="U63" s="107">
        <v>12.248079278000001</v>
      </c>
      <c r="V63" s="106">
        <v>11.545248805</v>
      </c>
      <c r="W63" s="106">
        <v>12.993695376</v>
      </c>
      <c r="X63" s="106">
        <v>1.0435267957000001</v>
      </c>
      <c r="Y63" s="106">
        <v>0.95708380559999995</v>
      </c>
      <c r="Z63" s="106">
        <v>1.1377772425999999</v>
      </c>
      <c r="AA63" s="118">
        <v>1251</v>
      </c>
      <c r="AB63" s="118">
        <v>9419</v>
      </c>
      <c r="AC63" s="116">
        <v>11.339998773</v>
      </c>
      <c r="AD63" s="106">
        <v>10.427268732</v>
      </c>
      <c r="AE63" s="106">
        <v>12.332622807</v>
      </c>
      <c r="AF63" s="106">
        <v>0.32760451829999998</v>
      </c>
      <c r="AG63" s="107">
        <v>13.28166472</v>
      </c>
      <c r="AH63" s="106">
        <v>12.565695226000001</v>
      </c>
      <c r="AI63" s="106">
        <v>14.038428799</v>
      </c>
      <c r="AJ63" s="106">
        <v>1.0428024399</v>
      </c>
      <c r="AK63" s="106">
        <v>0.95886970469999999</v>
      </c>
      <c r="AL63" s="106">
        <v>1.1340820586</v>
      </c>
      <c r="AM63" s="106">
        <v>6.3653755500000006E-2</v>
      </c>
      <c r="AN63" s="106">
        <v>1.1054227977</v>
      </c>
      <c r="AO63" s="106">
        <v>0.99432185630000003</v>
      </c>
      <c r="AP63" s="106">
        <v>1.2289376462999999</v>
      </c>
      <c r="AQ63" s="106">
        <v>3.56848544E-2</v>
      </c>
      <c r="AR63" s="106">
        <v>1.1253681699</v>
      </c>
      <c r="AS63" s="106">
        <v>1.0079336030999999</v>
      </c>
      <c r="AT63" s="106">
        <v>1.256485064</v>
      </c>
      <c r="AU63" s="104" t="s">
        <v>28</v>
      </c>
      <c r="AV63" s="104" t="s">
        <v>28</v>
      </c>
      <c r="AW63" s="104" t="s">
        <v>28</v>
      </c>
      <c r="AX63" s="104" t="s">
        <v>28</v>
      </c>
      <c r="AY63" s="104" t="s">
        <v>28</v>
      </c>
      <c r="AZ63" s="104" t="s">
        <v>28</v>
      </c>
      <c r="BA63" s="104" t="s">
        <v>28</v>
      </c>
      <c r="BB63" s="104" t="s">
        <v>28</v>
      </c>
      <c r="BC63" s="110" t="s">
        <v>28</v>
      </c>
      <c r="BD63" s="111">
        <v>954</v>
      </c>
      <c r="BE63" s="111">
        <v>1100</v>
      </c>
      <c r="BF63" s="111">
        <v>1251</v>
      </c>
    </row>
    <row r="64" spans="1:93" x14ac:dyDescent="0.3">
      <c r="A64" s="10"/>
      <c r="B64" t="s">
        <v>95</v>
      </c>
      <c r="C64" s="104">
        <v>546</v>
      </c>
      <c r="D64" s="118">
        <v>5243</v>
      </c>
      <c r="E64" s="116">
        <v>9.0552602060999998</v>
      </c>
      <c r="F64" s="106">
        <v>8.1517673099000003</v>
      </c>
      <c r="G64" s="106">
        <v>10.058890825000001</v>
      </c>
      <c r="H64" s="106">
        <v>0.22649614200000001</v>
      </c>
      <c r="I64" s="107">
        <v>10.413885179999999</v>
      </c>
      <c r="J64" s="106">
        <v>9.5760128863999991</v>
      </c>
      <c r="K64" s="106">
        <v>11.325068777</v>
      </c>
      <c r="L64" s="106">
        <v>1.0670105295000001</v>
      </c>
      <c r="M64" s="106">
        <v>0.96054904610000003</v>
      </c>
      <c r="N64" s="106">
        <v>1.1852715638</v>
      </c>
      <c r="O64" s="118">
        <v>688</v>
      </c>
      <c r="P64" s="118">
        <v>5364</v>
      </c>
      <c r="Q64" s="116">
        <v>11.114030837</v>
      </c>
      <c r="R64" s="106">
        <v>10.076842093</v>
      </c>
      <c r="S64" s="106">
        <v>12.257975298</v>
      </c>
      <c r="T64" s="106">
        <v>1.40935799E-2</v>
      </c>
      <c r="U64" s="107">
        <v>12.826249067999999</v>
      </c>
      <c r="V64" s="106">
        <v>11.902766511999999</v>
      </c>
      <c r="W64" s="106">
        <v>13.821380515</v>
      </c>
      <c r="X64" s="106">
        <v>1.1305521812999999</v>
      </c>
      <c r="Y64" s="106">
        <v>1.0250462658999999</v>
      </c>
      <c r="Z64" s="106">
        <v>1.2469176047999999</v>
      </c>
      <c r="AA64" s="118">
        <v>706</v>
      </c>
      <c r="AB64" s="118">
        <v>5496</v>
      </c>
      <c r="AC64" s="116">
        <v>11.298043635999999</v>
      </c>
      <c r="AD64" s="106">
        <v>10.251826872000001</v>
      </c>
      <c r="AE64" s="106">
        <v>12.451028640000001</v>
      </c>
      <c r="AF64" s="106">
        <v>0.44095221359999998</v>
      </c>
      <c r="AG64" s="107">
        <v>12.845705968000001</v>
      </c>
      <c r="AH64" s="106">
        <v>11.932256604000001</v>
      </c>
      <c r="AI64" s="106">
        <v>13.829082569000001</v>
      </c>
      <c r="AJ64" s="106">
        <v>1.0389443335999999</v>
      </c>
      <c r="AK64" s="106">
        <v>0.94273644020000003</v>
      </c>
      <c r="AL64" s="106">
        <v>1.1449704099</v>
      </c>
      <c r="AM64" s="106">
        <v>0.79753232669999996</v>
      </c>
      <c r="AN64" s="106">
        <v>1.0165568010999999</v>
      </c>
      <c r="AO64" s="106">
        <v>0.89669824389999997</v>
      </c>
      <c r="AP64" s="106">
        <v>1.1524364377</v>
      </c>
      <c r="AQ64" s="106">
        <v>2.2775607999999999E-3</v>
      </c>
      <c r="AR64" s="106">
        <v>1.2273563193999999</v>
      </c>
      <c r="AS64" s="106">
        <v>1.076028735</v>
      </c>
      <c r="AT64" s="106">
        <v>1.3999658983000001</v>
      </c>
      <c r="AU64" s="104" t="s">
        <v>28</v>
      </c>
      <c r="AV64" s="104" t="s">
        <v>28</v>
      </c>
      <c r="AW64" s="104" t="s">
        <v>28</v>
      </c>
      <c r="AX64" s="104" t="s">
        <v>227</v>
      </c>
      <c r="AY64" s="104" t="s">
        <v>28</v>
      </c>
      <c r="AZ64" s="104" t="s">
        <v>28</v>
      </c>
      <c r="BA64" s="104" t="s">
        <v>28</v>
      </c>
      <c r="BB64" s="104" t="s">
        <v>28</v>
      </c>
      <c r="BC64" s="110" t="s">
        <v>429</v>
      </c>
      <c r="BD64" s="111">
        <v>546</v>
      </c>
      <c r="BE64" s="111">
        <v>688</v>
      </c>
      <c r="BF64" s="111">
        <v>706</v>
      </c>
    </row>
    <row r="65" spans="1:93" x14ac:dyDescent="0.3">
      <c r="A65" s="10"/>
      <c r="B65" t="s">
        <v>94</v>
      </c>
      <c r="C65" s="104">
        <v>630</v>
      </c>
      <c r="D65" s="118">
        <v>6755</v>
      </c>
      <c r="E65" s="116">
        <v>9.8913078128999992</v>
      </c>
      <c r="F65" s="106">
        <v>8.9560693391000008</v>
      </c>
      <c r="G65" s="106">
        <v>10.924208662</v>
      </c>
      <c r="H65" s="106">
        <v>2.5068946000000002E-3</v>
      </c>
      <c r="I65" s="107">
        <v>9.3264248705000004</v>
      </c>
      <c r="J65" s="106">
        <v>8.6258621792000003</v>
      </c>
      <c r="K65" s="106">
        <v>10.08388484</v>
      </c>
      <c r="L65" s="106">
        <v>1.1655247167</v>
      </c>
      <c r="M65" s="106">
        <v>1.0553225495</v>
      </c>
      <c r="N65" s="106">
        <v>1.2872347567</v>
      </c>
      <c r="O65" s="118">
        <v>744</v>
      </c>
      <c r="P65" s="118">
        <v>7265</v>
      </c>
      <c r="Q65" s="116">
        <v>11.183504900000001</v>
      </c>
      <c r="R65" s="106">
        <v>10.176385822</v>
      </c>
      <c r="S65" s="106">
        <v>12.290294810000001</v>
      </c>
      <c r="T65" s="106">
        <v>7.4085547999999998E-3</v>
      </c>
      <c r="U65" s="107">
        <v>10.240880936</v>
      </c>
      <c r="V65" s="106">
        <v>9.5308306822999995</v>
      </c>
      <c r="W65" s="106">
        <v>11.003830185</v>
      </c>
      <c r="X65" s="106">
        <v>1.1376192890000001</v>
      </c>
      <c r="Y65" s="106">
        <v>1.0351721491999999</v>
      </c>
      <c r="Z65" s="106">
        <v>1.2502052414</v>
      </c>
      <c r="AA65" s="118">
        <v>894</v>
      </c>
      <c r="AB65" s="118">
        <v>7350</v>
      </c>
      <c r="AC65" s="116">
        <v>12.589632929</v>
      </c>
      <c r="AD65" s="106">
        <v>11.509339567</v>
      </c>
      <c r="AE65" s="106">
        <v>13.771325137</v>
      </c>
      <c r="AF65" s="106">
        <v>1.3770568E-3</v>
      </c>
      <c r="AG65" s="107">
        <v>12.163265306</v>
      </c>
      <c r="AH65" s="106">
        <v>11.391521690999999</v>
      </c>
      <c r="AI65" s="106">
        <v>12.987292384</v>
      </c>
      <c r="AJ65" s="106">
        <v>1.157716169</v>
      </c>
      <c r="AK65" s="106">
        <v>1.0583746632</v>
      </c>
      <c r="AL65" s="106">
        <v>1.2663820993999999</v>
      </c>
      <c r="AM65" s="106">
        <v>4.7025491400000001E-2</v>
      </c>
      <c r="AN65" s="106">
        <v>1.1257323211000001</v>
      </c>
      <c r="AO65" s="106">
        <v>1.0015580043000001</v>
      </c>
      <c r="AP65" s="106">
        <v>1.2653019130000001</v>
      </c>
      <c r="AQ65" s="106">
        <v>5.2830005999999999E-2</v>
      </c>
      <c r="AR65" s="106">
        <v>1.1306396596999999</v>
      </c>
      <c r="AS65" s="106">
        <v>0.99850106240000003</v>
      </c>
      <c r="AT65" s="106">
        <v>1.2802650776</v>
      </c>
      <c r="AU65" s="104">
        <v>1</v>
      </c>
      <c r="AV65" s="104" t="s">
        <v>28</v>
      </c>
      <c r="AW65" s="104">
        <v>3</v>
      </c>
      <c r="AX65" s="104" t="s">
        <v>28</v>
      </c>
      <c r="AY65" s="104" t="s">
        <v>28</v>
      </c>
      <c r="AZ65" s="104" t="s">
        <v>28</v>
      </c>
      <c r="BA65" s="104" t="s">
        <v>28</v>
      </c>
      <c r="BB65" s="104" t="s">
        <v>28</v>
      </c>
      <c r="BC65" s="110" t="s">
        <v>436</v>
      </c>
      <c r="BD65" s="111">
        <v>630</v>
      </c>
      <c r="BE65" s="111">
        <v>744</v>
      </c>
      <c r="BF65" s="111">
        <v>894</v>
      </c>
    </row>
    <row r="66" spans="1:93" x14ac:dyDescent="0.3">
      <c r="A66" s="10"/>
      <c r="B66" t="s">
        <v>93</v>
      </c>
      <c r="C66" s="104">
        <v>834</v>
      </c>
      <c r="D66" s="118">
        <v>7276</v>
      </c>
      <c r="E66" s="116">
        <v>11.058964754</v>
      </c>
      <c r="F66" s="106">
        <v>10.072249326</v>
      </c>
      <c r="G66" s="106">
        <v>12.142342536999999</v>
      </c>
      <c r="H66" s="106">
        <v>2.8176548E-8</v>
      </c>
      <c r="I66" s="107">
        <v>11.462341946</v>
      </c>
      <c r="J66" s="106">
        <v>10.710226647000001</v>
      </c>
      <c r="K66" s="106">
        <v>12.267273813999999</v>
      </c>
      <c r="L66" s="106">
        <v>1.3031135019</v>
      </c>
      <c r="M66" s="106">
        <v>1.186845639</v>
      </c>
      <c r="N66" s="106">
        <v>1.4307714019</v>
      </c>
      <c r="O66" s="118">
        <v>1000</v>
      </c>
      <c r="P66" s="118">
        <v>7132</v>
      </c>
      <c r="Q66" s="116">
        <v>12.999699681999999</v>
      </c>
      <c r="R66" s="106">
        <v>11.886467186999999</v>
      </c>
      <c r="S66" s="106">
        <v>14.217192474000001</v>
      </c>
      <c r="T66" s="106">
        <v>9.5137590000000001E-10</v>
      </c>
      <c r="U66" s="107">
        <v>14.021312395000001</v>
      </c>
      <c r="V66" s="106">
        <v>13.178661687</v>
      </c>
      <c r="W66" s="106">
        <v>14.917842641</v>
      </c>
      <c r="X66" s="106">
        <v>1.3223680091000001</v>
      </c>
      <c r="Y66" s="106">
        <v>1.2091266977999999</v>
      </c>
      <c r="Z66" s="106">
        <v>1.4462149870000001</v>
      </c>
      <c r="AA66" s="118">
        <v>1137</v>
      </c>
      <c r="AB66" s="118">
        <v>7324</v>
      </c>
      <c r="AC66" s="116">
        <v>14.571030959</v>
      </c>
      <c r="AD66" s="106">
        <v>13.357394321999999</v>
      </c>
      <c r="AE66" s="106">
        <v>15.894937147</v>
      </c>
      <c r="AF66" s="106">
        <v>4.262137E-11</v>
      </c>
      <c r="AG66" s="107">
        <v>15.524303658999999</v>
      </c>
      <c r="AH66" s="106">
        <v>14.647667666</v>
      </c>
      <c r="AI66" s="106">
        <v>16.453404706000001</v>
      </c>
      <c r="AJ66" s="106">
        <v>1.3399213649999999</v>
      </c>
      <c r="AK66" s="106">
        <v>1.2283178921</v>
      </c>
      <c r="AL66" s="106">
        <v>1.4616649939999999</v>
      </c>
      <c r="AM66" s="106">
        <v>4.34328478E-2</v>
      </c>
      <c r="AN66" s="106">
        <v>1.1208744289999999</v>
      </c>
      <c r="AO66" s="106">
        <v>1.0033709543</v>
      </c>
      <c r="AP66" s="106">
        <v>1.2521385837000001</v>
      </c>
      <c r="AQ66" s="106">
        <v>6.2223443999999996E-3</v>
      </c>
      <c r="AR66" s="106">
        <v>1.1754897471000001</v>
      </c>
      <c r="AS66" s="106">
        <v>1.0469203520999999</v>
      </c>
      <c r="AT66" s="106">
        <v>1.3198483942999999</v>
      </c>
      <c r="AU66" s="104">
        <v>1</v>
      </c>
      <c r="AV66" s="104">
        <v>2</v>
      </c>
      <c r="AW66" s="104">
        <v>3</v>
      </c>
      <c r="AX66" s="104" t="s">
        <v>28</v>
      </c>
      <c r="AY66" s="104" t="s">
        <v>28</v>
      </c>
      <c r="AZ66" s="104" t="s">
        <v>28</v>
      </c>
      <c r="BA66" s="104" t="s">
        <v>28</v>
      </c>
      <c r="BB66" s="104" t="s">
        <v>28</v>
      </c>
      <c r="BC66" s="110" t="s">
        <v>230</v>
      </c>
      <c r="BD66" s="111">
        <v>834</v>
      </c>
      <c r="BE66" s="111">
        <v>1000</v>
      </c>
      <c r="BF66" s="111">
        <v>1137</v>
      </c>
      <c r="BQ66" s="52"/>
      <c r="CC66" s="4"/>
      <c r="CO66" s="4"/>
    </row>
    <row r="67" spans="1:93" x14ac:dyDescent="0.3">
      <c r="A67" s="10"/>
      <c r="B67" t="s">
        <v>133</v>
      </c>
      <c r="C67" s="104">
        <v>1091</v>
      </c>
      <c r="D67" s="118">
        <v>9394</v>
      </c>
      <c r="E67" s="116">
        <v>12.286267240999999</v>
      </c>
      <c r="F67" s="106">
        <v>11.260782343000001</v>
      </c>
      <c r="G67" s="106">
        <v>13.405139902</v>
      </c>
      <c r="H67" s="106">
        <v>8.7600009999999994E-17</v>
      </c>
      <c r="I67" s="107">
        <v>11.61379604</v>
      </c>
      <c r="J67" s="106">
        <v>10.944700002999999</v>
      </c>
      <c r="K67" s="106">
        <v>12.323796762000001</v>
      </c>
      <c r="L67" s="106">
        <v>1.4477305141000001</v>
      </c>
      <c r="M67" s="106">
        <v>1.3268943196</v>
      </c>
      <c r="N67" s="106">
        <v>1.5795708901000001</v>
      </c>
      <c r="O67" s="118">
        <v>1264</v>
      </c>
      <c r="P67" s="118">
        <v>8683</v>
      </c>
      <c r="Q67" s="116">
        <v>14.627594481999999</v>
      </c>
      <c r="R67" s="106">
        <v>13.443256327</v>
      </c>
      <c r="S67" s="106">
        <v>15.916271708</v>
      </c>
      <c r="T67" s="106">
        <v>2.8300790000000002E-20</v>
      </c>
      <c r="U67" s="107">
        <v>14.557180698</v>
      </c>
      <c r="V67" s="106">
        <v>13.776387784000001</v>
      </c>
      <c r="W67" s="106">
        <v>15.382225965</v>
      </c>
      <c r="X67" s="106">
        <v>1.4879622965999999</v>
      </c>
      <c r="Y67" s="106">
        <v>1.3674879067000001</v>
      </c>
      <c r="Z67" s="106">
        <v>1.6190503662</v>
      </c>
      <c r="AA67" s="118">
        <v>1386</v>
      </c>
      <c r="AB67" s="118">
        <v>8730</v>
      </c>
      <c r="AC67" s="116">
        <v>15.542344804000001</v>
      </c>
      <c r="AD67" s="106">
        <v>14.306153834</v>
      </c>
      <c r="AE67" s="106">
        <v>16.885354709000001</v>
      </c>
      <c r="AF67" s="106">
        <v>3.0152719999999998E-17</v>
      </c>
      <c r="AG67" s="107">
        <v>15.87628866</v>
      </c>
      <c r="AH67" s="106">
        <v>15.06208387</v>
      </c>
      <c r="AI67" s="106">
        <v>16.734506578000001</v>
      </c>
      <c r="AJ67" s="106">
        <v>1.4292413436</v>
      </c>
      <c r="AK67" s="106">
        <v>1.3155638216000001</v>
      </c>
      <c r="AL67" s="106">
        <v>1.5527417101000001</v>
      </c>
      <c r="AM67" s="106">
        <v>0.25041769920000001</v>
      </c>
      <c r="AN67" s="106">
        <v>1.0625359366</v>
      </c>
      <c r="AO67" s="106">
        <v>0.95811973760000002</v>
      </c>
      <c r="AP67" s="106">
        <v>1.1783314467999999</v>
      </c>
      <c r="AQ67" s="106">
        <v>1.3638528000000001E-3</v>
      </c>
      <c r="AR67" s="106">
        <v>1.1905645707000001</v>
      </c>
      <c r="AS67" s="106">
        <v>1.0700077105000001</v>
      </c>
      <c r="AT67" s="106">
        <v>1.3247044698999999</v>
      </c>
      <c r="AU67" s="104">
        <v>1</v>
      </c>
      <c r="AV67" s="104">
        <v>2</v>
      </c>
      <c r="AW67" s="104">
        <v>3</v>
      </c>
      <c r="AX67" s="104" t="s">
        <v>227</v>
      </c>
      <c r="AY67" s="104" t="s">
        <v>28</v>
      </c>
      <c r="AZ67" s="104" t="s">
        <v>28</v>
      </c>
      <c r="BA67" s="104" t="s">
        <v>28</v>
      </c>
      <c r="BB67" s="104" t="s">
        <v>28</v>
      </c>
      <c r="BC67" s="110" t="s">
        <v>229</v>
      </c>
      <c r="BD67" s="111">
        <v>1091</v>
      </c>
      <c r="BE67" s="111">
        <v>1264</v>
      </c>
      <c r="BF67" s="111">
        <v>1386</v>
      </c>
      <c r="BQ67" s="52"/>
    </row>
    <row r="68" spans="1:93" x14ac:dyDescent="0.3">
      <c r="A68" s="10"/>
      <c r="B68" t="s">
        <v>96</v>
      </c>
      <c r="C68" s="104">
        <v>1012</v>
      </c>
      <c r="D68" s="118">
        <v>10583</v>
      </c>
      <c r="E68" s="116">
        <v>10.959878807999999</v>
      </c>
      <c r="F68" s="106">
        <v>10.051163078</v>
      </c>
      <c r="G68" s="106">
        <v>11.95075063</v>
      </c>
      <c r="H68" s="106">
        <v>6.9750548999999997E-9</v>
      </c>
      <c r="I68" s="107">
        <v>9.5625059057000001</v>
      </c>
      <c r="J68" s="106">
        <v>8.9911330655999997</v>
      </c>
      <c r="K68" s="106">
        <v>10.170188620999999</v>
      </c>
      <c r="L68" s="106">
        <v>1.2914378850999999</v>
      </c>
      <c r="M68" s="106">
        <v>1.1843609784</v>
      </c>
      <c r="N68" s="106">
        <v>1.4081955092</v>
      </c>
      <c r="O68" s="118">
        <v>1316</v>
      </c>
      <c r="P68" s="118">
        <v>12254</v>
      </c>
      <c r="Q68" s="116">
        <v>12.495214022000001</v>
      </c>
      <c r="R68" s="106">
        <v>11.51985352</v>
      </c>
      <c r="S68" s="106">
        <v>13.553156139</v>
      </c>
      <c r="T68" s="106">
        <v>7.295957E-9</v>
      </c>
      <c r="U68" s="107">
        <v>10.739350416000001</v>
      </c>
      <c r="V68" s="106">
        <v>10.174518908</v>
      </c>
      <c r="W68" s="106">
        <v>11.335538162000001</v>
      </c>
      <c r="X68" s="106">
        <v>1.2710502314000001</v>
      </c>
      <c r="Y68" s="106">
        <v>1.1718336681999999</v>
      </c>
      <c r="Z68" s="106">
        <v>1.3786672415000001</v>
      </c>
      <c r="AA68" s="118">
        <v>1451</v>
      </c>
      <c r="AB68" s="118">
        <v>12256</v>
      </c>
      <c r="AC68" s="116">
        <v>12.793334231999999</v>
      </c>
      <c r="AD68" s="106">
        <v>11.811581013</v>
      </c>
      <c r="AE68" s="106">
        <v>13.856688668</v>
      </c>
      <c r="AF68" s="106">
        <v>6.6363099999999995E-5</v>
      </c>
      <c r="AG68" s="107">
        <v>11.839099216999999</v>
      </c>
      <c r="AH68" s="106">
        <v>11.24534326</v>
      </c>
      <c r="AI68" s="106">
        <v>12.464205584</v>
      </c>
      <c r="AJ68" s="106">
        <v>1.1764481123999999</v>
      </c>
      <c r="AK68" s="106">
        <v>1.0861681509000001</v>
      </c>
      <c r="AL68" s="106">
        <v>1.2742319500999999</v>
      </c>
      <c r="AM68" s="106">
        <v>0.63872695869999996</v>
      </c>
      <c r="AN68" s="106">
        <v>1.0238587518</v>
      </c>
      <c r="AO68" s="106">
        <v>0.92787678929999995</v>
      </c>
      <c r="AP68" s="106">
        <v>1.1297693355</v>
      </c>
      <c r="AQ68" s="106">
        <v>1.33106231E-2</v>
      </c>
      <c r="AR68" s="106">
        <v>1.1400868787</v>
      </c>
      <c r="AS68" s="106">
        <v>1.0276728195</v>
      </c>
      <c r="AT68" s="106">
        <v>1.2647975761000001</v>
      </c>
      <c r="AU68" s="104">
        <v>1</v>
      </c>
      <c r="AV68" s="104">
        <v>2</v>
      </c>
      <c r="AW68" s="104">
        <v>3</v>
      </c>
      <c r="AX68" s="104" t="s">
        <v>28</v>
      </c>
      <c r="AY68" s="104" t="s">
        <v>28</v>
      </c>
      <c r="AZ68" s="104" t="s">
        <v>28</v>
      </c>
      <c r="BA68" s="104" t="s">
        <v>28</v>
      </c>
      <c r="BB68" s="104" t="s">
        <v>28</v>
      </c>
      <c r="BC68" s="110" t="s">
        <v>230</v>
      </c>
      <c r="BD68" s="111">
        <v>1012</v>
      </c>
      <c r="BE68" s="111">
        <v>1316</v>
      </c>
      <c r="BF68" s="111">
        <v>1451</v>
      </c>
    </row>
    <row r="69" spans="1:93" s="3" customFormat="1" x14ac:dyDescent="0.3">
      <c r="A69" s="10"/>
      <c r="B69" s="3" t="s">
        <v>184</v>
      </c>
      <c r="C69" s="114">
        <v>670</v>
      </c>
      <c r="D69" s="117">
        <v>7773</v>
      </c>
      <c r="E69" s="113">
        <v>8.0161097941000001</v>
      </c>
      <c r="F69" s="112">
        <v>7.2521508632999998</v>
      </c>
      <c r="G69" s="112">
        <v>8.8605459873000001</v>
      </c>
      <c r="H69" s="112">
        <v>0.26439211330000001</v>
      </c>
      <c r="I69" s="115">
        <v>8.6195805995000008</v>
      </c>
      <c r="J69" s="112">
        <v>7.9910040438000003</v>
      </c>
      <c r="K69" s="112">
        <v>9.2976013157999997</v>
      </c>
      <c r="L69" s="112">
        <v>0.94456408329999997</v>
      </c>
      <c r="M69" s="112">
        <v>0.85454433740000002</v>
      </c>
      <c r="N69" s="112">
        <v>1.0440667248</v>
      </c>
      <c r="O69" s="117">
        <v>820</v>
      </c>
      <c r="P69" s="117">
        <v>7669</v>
      </c>
      <c r="Q69" s="113">
        <v>9.3283468027000005</v>
      </c>
      <c r="R69" s="112">
        <v>8.4828618519999992</v>
      </c>
      <c r="S69" s="112">
        <v>10.25810105</v>
      </c>
      <c r="T69" s="112">
        <v>0.27930708809999999</v>
      </c>
      <c r="U69" s="115">
        <v>10.692397966</v>
      </c>
      <c r="V69" s="112">
        <v>9.9850413414000005</v>
      </c>
      <c r="W69" s="112">
        <v>11.449864888</v>
      </c>
      <c r="X69" s="112">
        <v>0.94890710489999996</v>
      </c>
      <c r="Y69" s="112">
        <v>0.86290186800000002</v>
      </c>
      <c r="Z69" s="112">
        <v>1.0434844646000001</v>
      </c>
      <c r="AA69" s="117">
        <v>948</v>
      </c>
      <c r="AB69" s="117">
        <v>7549</v>
      </c>
      <c r="AC69" s="113">
        <v>10.382443611999999</v>
      </c>
      <c r="AD69" s="112">
        <v>9.4727794234000005</v>
      </c>
      <c r="AE69" s="112">
        <v>11.379462198000001</v>
      </c>
      <c r="AF69" s="112">
        <v>0.32225192940000003</v>
      </c>
      <c r="AG69" s="115">
        <v>12.557954695999999</v>
      </c>
      <c r="AH69" s="112">
        <v>11.783469201999999</v>
      </c>
      <c r="AI69" s="112">
        <v>13.383344364999999</v>
      </c>
      <c r="AJ69" s="112">
        <v>0.95474768089999995</v>
      </c>
      <c r="AK69" s="112">
        <v>0.8710968751</v>
      </c>
      <c r="AL69" s="112">
        <v>1.0464314133999999</v>
      </c>
      <c r="AM69" s="112">
        <v>7.7531266700000004E-2</v>
      </c>
      <c r="AN69" s="112">
        <v>1.1129993161</v>
      </c>
      <c r="AO69" s="112">
        <v>0.9882567189</v>
      </c>
      <c r="AP69" s="112">
        <v>1.2534875342</v>
      </c>
      <c r="AQ69" s="112">
        <v>1.7805655399999998E-2</v>
      </c>
      <c r="AR69" s="112">
        <v>1.1636999795</v>
      </c>
      <c r="AS69" s="112">
        <v>1.0265564412999999</v>
      </c>
      <c r="AT69" s="112">
        <v>1.3191653061999999</v>
      </c>
      <c r="AU69" s="114" t="s">
        <v>28</v>
      </c>
      <c r="AV69" s="114" t="s">
        <v>28</v>
      </c>
      <c r="AW69" s="114" t="s">
        <v>28</v>
      </c>
      <c r="AX69" s="114" t="s">
        <v>28</v>
      </c>
      <c r="AY69" s="114" t="s">
        <v>28</v>
      </c>
      <c r="AZ69" s="114" t="s">
        <v>28</v>
      </c>
      <c r="BA69" s="114" t="s">
        <v>28</v>
      </c>
      <c r="BB69" s="114" t="s">
        <v>28</v>
      </c>
      <c r="BC69" s="108" t="s">
        <v>28</v>
      </c>
      <c r="BD69" s="109">
        <v>670</v>
      </c>
      <c r="BE69" s="109">
        <v>820</v>
      </c>
      <c r="BF69" s="109">
        <v>948</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152</v>
      </c>
      <c r="D70" s="118">
        <v>1599</v>
      </c>
      <c r="E70" s="116">
        <v>16.246339485</v>
      </c>
      <c r="F70" s="106">
        <v>13.669873043999999</v>
      </c>
      <c r="G70" s="106">
        <v>19.308412434000001</v>
      </c>
      <c r="H70" s="106">
        <v>1.6941180000000001E-13</v>
      </c>
      <c r="I70" s="107">
        <v>9.5059412132999999</v>
      </c>
      <c r="J70" s="106">
        <v>8.1087434886</v>
      </c>
      <c r="K70" s="106">
        <v>11.143886654999999</v>
      </c>
      <c r="L70" s="106">
        <v>1.9143586049000001</v>
      </c>
      <c r="M70" s="106">
        <v>1.6107652505000001</v>
      </c>
      <c r="N70" s="106">
        <v>2.2751725411999999</v>
      </c>
      <c r="O70" s="118">
        <v>193</v>
      </c>
      <c r="P70" s="118">
        <v>1473</v>
      </c>
      <c r="Q70" s="116">
        <v>20.349385629</v>
      </c>
      <c r="R70" s="106">
        <v>17.411403102000001</v>
      </c>
      <c r="S70" s="106">
        <v>23.783120353000001</v>
      </c>
      <c r="T70" s="106">
        <v>5.9519060000000004E-20</v>
      </c>
      <c r="U70" s="107">
        <v>13.102511881</v>
      </c>
      <c r="V70" s="106">
        <v>11.378466478</v>
      </c>
      <c r="W70" s="106">
        <v>15.087781637000001</v>
      </c>
      <c r="X70" s="106">
        <v>2.0699998630000001</v>
      </c>
      <c r="Y70" s="106">
        <v>1.7711395662</v>
      </c>
      <c r="Z70" s="106">
        <v>2.4192895436000001</v>
      </c>
      <c r="AA70" s="118">
        <v>187</v>
      </c>
      <c r="AB70" s="118">
        <v>1275</v>
      </c>
      <c r="AC70" s="116">
        <v>21.447680155</v>
      </c>
      <c r="AD70" s="106">
        <v>18.320908287999998</v>
      </c>
      <c r="AE70" s="106">
        <v>25.108088355</v>
      </c>
      <c r="AF70" s="106">
        <v>2.9616510000000001E-17</v>
      </c>
      <c r="AG70" s="107">
        <v>14.666666666999999</v>
      </c>
      <c r="AH70" s="106">
        <v>12.70823977</v>
      </c>
      <c r="AI70" s="106">
        <v>16.926900579000002</v>
      </c>
      <c r="AJ70" s="106">
        <v>1.9722835639</v>
      </c>
      <c r="AK70" s="106">
        <v>1.6847521984</v>
      </c>
      <c r="AL70" s="106">
        <v>2.3088870043999998</v>
      </c>
      <c r="AM70" s="106">
        <v>0.63037562840000005</v>
      </c>
      <c r="AN70" s="106">
        <v>1.0539718763999999</v>
      </c>
      <c r="AO70" s="106">
        <v>0.85083303320000003</v>
      </c>
      <c r="AP70" s="106">
        <v>1.3056107049000001</v>
      </c>
      <c r="AQ70" s="106">
        <v>5.01982672E-2</v>
      </c>
      <c r="AR70" s="106">
        <v>1.2525520377999999</v>
      </c>
      <c r="AS70" s="106">
        <v>0.99980529679999997</v>
      </c>
      <c r="AT70" s="106">
        <v>1.5691921341999999</v>
      </c>
      <c r="AU70" s="104">
        <v>1</v>
      </c>
      <c r="AV70" s="104">
        <v>2</v>
      </c>
      <c r="AW70" s="104">
        <v>3</v>
      </c>
      <c r="AX70" s="104" t="s">
        <v>28</v>
      </c>
      <c r="AY70" s="104" t="s">
        <v>28</v>
      </c>
      <c r="AZ70" s="104" t="s">
        <v>28</v>
      </c>
      <c r="BA70" s="104" t="s">
        <v>28</v>
      </c>
      <c r="BB70" s="104" t="s">
        <v>28</v>
      </c>
      <c r="BC70" s="110" t="s">
        <v>230</v>
      </c>
      <c r="BD70" s="111">
        <v>152</v>
      </c>
      <c r="BE70" s="111">
        <v>193</v>
      </c>
      <c r="BF70" s="111">
        <v>187</v>
      </c>
    </row>
    <row r="71" spans="1:93" x14ac:dyDescent="0.3">
      <c r="A71" s="10"/>
      <c r="B71" t="s">
        <v>185</v>
      </c>
      <c r="C71" s="104">
        <v>1166</v>
      </c>
      <c r="D71" s="118">
        <v>14759</v>
      </c>
      <c r="E71" s="116">
        <v>11.957376253</v>
      </c>
      <c r="F71" s="106">
        <v>10.967902214</v>
      </c>
      <c r="G71" s="106">
        <v>13.036116120999999</v>
      </c>
      <c r="H71" s="106">
        <v>7.2525600000000005E-15</v>
      </c>
      <c r="I71" s="107">
        <v>7.9002642454999998</v>
      </c>
      <c r="J71" s="106">
        <v>7.4595712249000004</v>
      </c>
      <c r="K71" s="106">
        <v>8.3669923200999996</v>
      </c>
      <c r="L71" s="106">
        <v>1.4089762278</v>
      </c>
      <c r="M71" s="106">
        <v>1.2923833090000001</v>
      </c>
      <c r="N71" s="106">
        <v>1.5360876271999999</v>
      </c>
      <c r="O71" s="118">
        <v>1531</v>
      </c>
      <c r="P71" s="118">
        <v>14988</v>
      </c>
      <c r="Q71" s="116">
        <v>14.078665395</v>
      </c>
      <c r="R71" s="106">
        <v>12.985148088000001</v>
      </c>
      <c r="S71" s="106">
        <v>15.264270993</v>
      </c>
      <c r="T71" s="106">
        <v>3.1410539999999999E-18</v>
      </c>
      <c r="U71" s="107">
        <v>10.214838537</v>
      </c>
      <c r="V71" s="106">
        <v>9.7157699184999995</v>
      </c>
      <c r="W71" s="106">
        <v>10.739542746</v>
      </c>
      <c r="X71" s="106">
        <v>1.4321236017000001</v>
      </c>
      <c r="Y71" s="106">
        <v>1.3208877778000001</v>
      </c>
      <c r="Z71" s="106">
        <v>1.5527269196</v>
      </c>
      <c r="AA71" s="118">
        <v>1740</v>
      </c>
      <c r="AB71" s="118">
        <v>14640</v>
      </c>
      <c r="AC71" s="116">
        <v>15.800951703999999</v>
      </c>
      <c r="AD71" s="106">
        <v>14.609481428</v>
      </c>
      <c r="AE71" s="106">
        <v>17.089591851000002</v>
      </c>
      <c r="AF71" s="106">
        <v>9.5394269999999995E-21</v>
      </c>
      <c r="AG71" s="107">
        <v>11.885245901999999</v>
      </c>
      <c r="AH71" s="106">
        <v>11.339715962</v>
      </c>
      <c r="AI71" s="106">
        <v>12.457020141999999</v>
      </c>
      <c r="AJ71" s="106">
        <v>1.4530222903000001</v>
      </c>
      <c r="AK71" s="106">
        <v>1.3434571893</v>
      </c>
      <c r="AL71" s="106">
        <v>1.5715229282000001</v>
      </c>
      <c r="AM71" s="106">
        <v>1.96028886E-2</v>
      </c>
      <c r="AN71" s="106">
        <v>1.1223330664</v>
      </c>
      <c r="AO71" s="106">
        <v>1.0186613127999999</v>
      </c>
      <c r="AP71" s="106">
        <v>1.2365557582</v>
      </c>
      <c r="AQ71" s="106">
        <v>1.9472049E-3</v>
      </c>
      <c r="AR71" s="106">
        <v>1.1774042311999999</v>
      </c>
      <c r="AS71" s="106">
        <v>1.0618340159999999</v>
      </c>
      <c r="AT71" s="106">
        <v>1.3055531305000001</v>
      </c>
      <c r="AU71" s="104">
        <v>1</v>
      </c>
      <c r="AV71" s="104">
        <v>2</v>
      </c>
      <c r="AW71" s="104">
        <v>3</v>
      </c>
      <c r="AX71" s="104" t="s">
        <v>227</v>
      </c>
      <c r="AY71" s="104" t="s">
        <v>28</v>
      </c>
      <c r="AZ71" s="104" t="s">
        <v>28</v>
      </c>
      <c r="BA71" s="104" t="s">
        <v>28</v>
      </c>
      <c r="BB71" s="104" t="s">
        <v>28</v>
      </c>
      <c r="BC71" s="110" t="s">
        <v>229</v>
      </c>
      <c r="BD71" s="111">
        <v>1166</v>
      </c>
      <c r="BE71" s="111">
        <v>1531</v>
      </c>
      <c r="BF71" s="111">
        <v>1740</v>
      </c>
    </row>
    <row r="72" spans="1:93" x14ac:dyDescent="0.3">
      <c r="A72" s="10"/>
      <c r="B72" t="s">
        <v>186</v>
      </c>
      <c r="C72" s="104">
        <v>1353</v>
      </c>
      <c r="D72" s="118">
        <v>11230</v>
      </c>
      <c r="E72" s="116">
        <v>15.145952951</v>
      </c>
      <c r="F72" s="106">
        <v>13.939261952000001</v>
      </c>
      <c r="G72" s="106">
        <v>16.457104515000001</v>
      </c>
      <c r="H72" s="106">
        <v>1.4430089999999999E-42</v>
      </c>
      <c r="I72" s="107">
        <v>12.048085485</v>
      </c>
      <c r="J72" s="106">
        <v>11.422915567</v>
      </c>
      <c r="K72" s="106">
        <v>12.707470611</v>
      </c>
      <c r="L72" s="106">
        <v>1.784696509</v>
      </c>
      <c r="M72" s="106">
        <v>1.6425082148000001</v>
      </c>
      <c r="N72" s="106">
        <v>1.9391937286000001</v>
      </c>
      <c r="O72" s="118">
        <v>1637</v>
      </c>
      <c r="P72" s="118">
        <v>11422</v>
      </c>
      <c r="Q72" s="116">
        <v>17.337929351</v>
      </c>
      <c r="R72" s="106">
        <v>16.010541890999999</v>
      </c>
      <c r="S72" s="106">
        <v>18.775366644999998</v>
      </c>
      <c r="T72" s="106">
        <v>2.653647E-44</v>
      </c>
      <c r="U72" s="107">
        <v>14.331990895000001</v>
      </c>
      <c r="V72" s="106">
        <v>13.654265669999999</v>
      </c>
      <c r="W72" s="106">
        <v>15.043354801</v>
      </c>
      <c r="X72" s="106">
        <v>1.7636655984</v>
      </c>
      <c r="Y72" s="106">
        <v>1.6286398088</v>
      </c>
      <c r="Z72" s="106">
        <v>1.9098859833999999</v>
      </c>
      <c r="AA72" s="118">
        <v>1814</v>
      </c>
      <c r="AB72" s="118">
        <v>11371</v>
      </c>
      <c r="AC72" s="116">
        <v>18.375433201</v>
      </c>
      <c r="AD72" s="106">
        <v>16.997851734000001</v>
      </c>
      <c r="AE72" s="106">
        <v>19.864659993</v>
      </c>
      <c r="AF72" s="106">
        <v>9.5000870000000003E-40</v>
      </c>
      <c r="AG72" s="107">
        <v>15.952862545</v>
      </c>
      <c r="AH72" s="106">
        <v>15.235376148</v>
      </c>
      <c r="AI72" s="106">
        <v>16.704137850999999</v>
      </c>
      <c r="AJ72" s="106">
        <v>1.6897661947</v>
      </c>
      <c r="AK72" s="106">
        <v>1.5630866999999999</v>
      </c>
      <c r="AL72" s="106">
        <v>1.8267123588</v>
      </c>
      <c r="AM72" s="106">
        <v>0.23301014859999999</v>
      </c>
      <c r="AN72" s="106">
        <v>1.0598401244</v>
      </c>
      <c r="AO72" s="106">
        <v>0.96329833919999996</v>
      </c>
      <c r="AP72" s="106">
        <v>1.1660573299000001</v>
      </c>
      <c r="AQ72" s="106">
        <v>7.7974020999999998E-3</v>
      </c>
      <c r="AR72" s="106">
        <v>1.1447235711999999</v>
      </c>
      <c r="AS72" s="106">
        <v>1.0362391932999999</v>
      </c>
      <c r="AT72" s="106">
        <v>1.2645652305999999</v>
      </c>
      <c r="AU72" s="104">
        <v>1</v>
      </c>
      <c r="AV72" s="104">
        <v>2</v>
      </c>
      <c r="AW72" s="104">
        <v>3</v>
      </c>
      <c r="AX72" s="104" t="s">
        <v>28</v>
      </c>
      <c r="AY72" s="104" t="s">
        <v>28</v>
      </c>
      <c r="AZ72" s="104" t="s">
        <v>28</v>
      </c>
      <c r="BA72" s="104" t="s">
        <v>28</v>
      </c>
      <c r="BB72" s="104" t="s">
        <v>28</v>
      </c>
      <c r="BC72" s="110" t="s">
        <v>230</v>
      </c>
      <c r="BD72" s="111">
        <v>1353</v>
      </c>
      <c r="BE72" s="111">
        <v>1637</v>
      </c>
      <c r="BF72" s="111">
        <v>1814</v>
      </c>
    </row>
    <row r="73" spans="1:93" x14ac:dyDescent="0.3">
      <c r="A73" s="10"/>
      <c r="B73" t="s">
        <v>188</v>
      </c>
      <c r="C73" s="104">
        <v>77</v>
      </c>
      <c r="D73" s="118">
        <v>1584</v>
      </c>
      <c r="E73" s="116">
        <v>8.6673038168000005</v>
      </c>
      <c r="F73" s="106">
        <v>6.8713589216999997</v>
      </c>
      <c r="G73" s="106">
        <v>10.93264903</v>
      </c>
      <c r="H73" s="106">
        <v>0.85882099580000004</v>
      </c>
      <c r="I73" s="107">
        <v>4.8611111110999996</v>
      </c>
      <c r="J73" s="106">
        <v>3.8880525791</v>
      </c>
      <c r="K73" s="106">
        <v>6.0776959038999996</v>
      </c>
      <c r="L73" s="106">
        <v>1.0212963763</v>
      </c>
      <c r="M73" s="106">
        <v>0.80967439409999997</v>
      </c>
      <c r="N73" s="106">
        <v>1.2882293126</v>
      </c>
      <c r="O73" s="118">
        <v>126</v>
      </c>
      <c r="P73" s="118">
        <v>1589</v>
      </c>
      <c r="Q73" s="116">
        <v>12.847928418</v>
      </c>
      <c r="R73" s="106">
        <v>10.669733755999999</v>
      </c>
      <c r="S73" s="106">
        <v>15.470795093</v>
      </c>
      <c r="T73" s="106">
        <v>4.7408225000000002E-3</v>
      </c>
      <c r="U73" s="107">
        <v>7.9295154185000003</v>
      </c>
      <c r="V73" s="106">
        <v>6.6591007762999999</v>
      </c>
      <c r="W73" s="106">
        <v>9.4422981247000006</v>
      </c>
      <c r="X73" s="106">
        <v>1.306929386</v>
      </c>
      <c r="Y73" s="106">
        <v>1.0853569644000001</v>
      </c>
      <c r="Z73" s="106">
        <v>1.5737351636000001</v>
      </c>
      <c r="AA73" s="118">
        <v>133</v>
      </c>
      <c r="AB73" s="118">
        <v>1668</v>
      </c>
      <c r="AC73" s="116">
        <v>11.962447142</v>
      </c>
      <c r="AD73" s="106">
        <v>9.9780675837999997</v>
      </c>
      <c r="AE73" s="106">
        <v>14.341468469</v>
      </c>
      <c r="AF73" s="106">
        <v>0.30287014379999999</v>
      </c>
      <c r="AG73" s="107">
        <v>7.9736211031000002</v>
      </c>
      <c r="AH73" s="106">
        <v>6.7273970470000002</v>
      </c>
      <c r="AI73" s="106">
        <v>9.4507033033999992</v>
      </c>
      <c r="AJ73" s="106">
        <v>1.1000414829</v>
      </c>
      <c r="AK73" s="106">
        <v>0.91756211170000002</v>
      </c>
      <c r="AL73" s="106">
        <v>1.3188112811999999</v>
      </c>
      <c r="AM73" s="106">
        <v>0.58043617459999997</v>
      </c>
      <c r="AN73" s="106">
        <v>0.93107984050000003</v>
      </c>
      <c r="AO73" s="106">
        <v>0.72280144180000006</v>
      </c>
      <c r="AP73" s="106">
        <v>1.1993745713999999</v>
      </c>
      <c r="AQ73" s="106">
        <v>8.1778883E-3</v>
      </c>
      <c r="AR73" s="106">
        <v>1.4823443009999999</v>
      </c>
      <c r="AS73" s="106">
        <v>1.1072792014999999</v>
      </c>
      <c r="AT73" s="106">
        <v>1.9844539877</v>
      </c>
      <c r="AU73" s="104" t="s">
        <v>28</v>
      </c>
      <c r="AV73" s="104">
        <v>2</v>
      </c>
      <c r="AW73" s="104" t="s">
        <v>28</v>
      </c>
      <c r="AX73" s="104" t="s">
        <v>28</v>
      </c>
      <c r="AY73" s="104" t="s">
        <v>28</v>
      </c>
      <c r="AZ73" s="104" t="s">
        <v>28</v>
      </c>
      <c r="BA73" s="104" t="s">
        <v>28</v>
      </c>
      <c r="BB73" s="104" t="s">
        <v>28</v>
      </c>
      <c r="BC73" s="110">
        <v>-2</v>
      </c>
      <c r="BD73" s="111">
        <v>77</v>
      </c>
      <c r="BE73" s="111">
        <v>126</v>
      </c>
      <c r="BF73" s="111">
        <v>133</v>
      </c>
    </row>
    <row r="74" spans="1:93" x14ac:dyDescent="0.3">
      <c r="A74" s="10"/>
      <c r="B74" t="s">
        <v>187</v>
      </c>
      <c r="C74" s="104">
        <v>206</v>
      </c>
      <c r="D74" s="118">
        <v>1420</v>
      </c>
      <c r="E74" s="116">
        <v>19.544644911999999</v>
      </c>
      <c r="F74" s="106">
        <v>16.797430317</v>
      </c>
      <c r="G74" s="106">
        <v>22.741165614</v>
      </c>
      <c r="H74" s="106">
        <v>3.672196E-27</v>
      </c>
      <c r="I74" s="107">
        <v>14.507042254</v>
      </c>
      <c r="J74" s="106">
        <v>12.655311933</v>
      </c>
      <c r="K74" s="106">
        <v>16.629718496999999</v>
      </c>
      <c r="L74" s="106">
        <v>2.3030085762999999</v>
      </c>
      <c r="M74" s="106">
        <v>1.9792954159</v>
      </c>
      <c r="N74" s="106">
        <v>2.6796649252</v>
      </c>
      <c r="O74" s="118">
        <v>221</v>
      </c>
      <c r="P74" s="118">
        <v>1271</v>
      </c>
      <c r="Q74" s="116">
        <v>21.663151269</v>
      </c>
      <c r="R74" s="106">
        <v>18.694355672</v>
      </c>
      <c r="S74" s="106">
        <v>25.103412556999999</v>
      </c>
      <c r="T74" s="106">
        <v>8.0492399999999995E-26</v>
      </c>
      <c r="U74" s="107">
        <v>17.387883555999998</v>
      </c>
      <c r="V74" s="106">
        <v>15.240131386</v>
      </c>
      <c r="W74" s="106">
        <v>19.838312866999999</v>
      </c>
      <c r="X74" s="106">
        <v>2.2036400006000001</v>
      </c>
      <c r="Y74" s="106">
        <v>1.9016453069000001</v>
      </c>
      <c r="Z74" s="106">
        <v>2.5535935827</v>
      </c>
      <c r="AA74" s="118">
        <v>224</v>
      </c>
      <c r="AB74" s="118">
        <v>1183</v>
      </c>
      <c r="AC74" s="116">
        <v>21.024382026000001</v>
      </c>
      <c r="AD74" s="106">
        <v>18.145881057</v>
      </c>
      <c r="AE74" s="106">
        <v>24.359502752000001</v>
      </c>
      <c r="AF74" s="106">
        <v>1.698906E-18</v>
      </c>
      <c r="AG74" s="107">
        <v>18.934911242999998</v>
      </c>
      <c r="AH74" s="106">
        <v>16.610778164999999</v>
      </c>
      <c r="AI74" s="106">
        <v>21.584230443999999</v>
      </c>
      <c r="AJ74" s="106">
        <v>1.9333579581</v>
      </c>
      <c r="AK74" s="106">
        <v>1.6686570623999999</v>
      </c>
      <c r="AL74" s="106">
        <v>2.2400486466</v>
      </c>
      <c r="AM74" s="106">
        <v>0.7695660231</v>
      </c>
      <c r="AN74" s="106">
        <v>0.97051355849999998</v>
      </c>
      <c r="AO74" s="106">
        <v>0.79439126770000001</v>
      </c>
      <c r="AP74" s="106">
        <v>1.1856834351000001</v>
      </c>
      <c r="AQ74" s="106">
        <v>0.32116307440000003</v>
      </c>
      <c r="AR74" s="106">
        <v>1.1083931872999999</v>
      </c>
      <c r="AS74" s="106">
        <v>0.90447249419999998</v>
      </c>
      <c r="AT74" s="106">
        <v>1.3582894622999999</v>
      </c>
      <c r="AU74" s="104">
        <v>1</v>
      </c>
      <c r="AV74" s="104">
        <v>2</v>
      </c>
      <c r="AW74" s="104">
        <v>3</v>
      </c>
      <c r="AX74" s="104" t="s">
        <v>28</v>
      </c>
      <c r="AY74" s="104" t="s">
        <v>28</v>
      </c>
      <c r="AZ74" s="104" t="s">
        <v>28</v>
      </c>
      <c r="BA74" s="104" t="s">
        <v>28</v>
      </c>
      <c r="BB74" s="104" t="s">
        <v>28</v>
      </c>
      <c r="BC74" s="110" t="s">
        <v>230</v>
      </c>
      <c r="BD74" s="111">
        <v>206</v>
      </c>
      <c r="BE74" s="111">
        <v>221</v>
      </c>
      <c r="BF74" s="111">
        <v>224</v>
      </c>
    </row>
    <row r="75" spans="1:93" x14ac:dyDescent="0.3">
      <c r="A75" s="10"/>
      <c r="B75" t="s">
        <v>189</v>
      </c>
      <c r="C75" s="104">
        <v>149</v>
      </c>
      <c r="D75" s="118">
        <v>1617</v>
      </c>
      <c r="E75" s="116">
        <v>13.608167378999999</v>
      </c>
      <c r="F75" s="106">
        <v>11.440872565999999</v>
      </c>
      <c r="G75" s="106">
        <v>16.186022382000001</v>
      </c>
      <c r="H75" s="106">
        <v>9.5661990000000003E-8</v>
      </c>
      <c r="I75" s="107">
        <v>9.2145949289000004</v>
      </c>
      <c r="J75" s="106">
        <v>7.8477128012000001</v>
      </c>
      <c r="K75" s="106">
        <v>10.819554927</v>
      </c>
      <c r="L75" s="106">
        <v>1.6034942728999999</v>
      </c>
      <c r="M75" s="106">
        <v>1.3481149316000001</v>
      </c>
      <c r="N75" s="106">
        <v>1.9072512461</v>
      </c>
      <c r="O75" s="118">
        <v>188</v>
      </c>
      <c r="P75" s="118">
        <v>1740</v>
      </c>
      <c r="Q75" s="116">
        <v>16.051537644</v>
      </c>
      <c r="R75" s="106">
        <v>13.719146066</v>
      </c>
      <c r="S75" s="106">
        <v>18.78045904</v>
      </c>
      <c r="T75" s="106">
        <v>9.3350839999999992E-10</v>
      </c>
      <c r="U75" s="107">
        <v>10.804597701</v>
      </c>
      <c r="V75" s="106">
        <v>9.3654434969999993</v>
      </c>
      <c r="W75" s="106">
        <v>12.464901584</v>
      </c>
      <c r="X75" s="106">
        <v>1.6328100185000001</v>
      </c>
      <c r="Y75" s="106">
        <v>1.3955522292</v>
      </c>
      <c r="Z75" s="106">
        <v>1.9104039969</v>
      </c>
      <c r="AA75" s="118">
        <v>193</v>
      </c>
      <c r="AB75" s="118">
        <v>1654</v>
      </c>
      <c r="AC75" s="116">
        <v>16.408405155000001</v>
      </c>
      <c r="AD75" s="106">
        <v>14.04424936</v>
      </c>
      <c r="AE75" s="106">
        <v>19.170533991999999</v>
      </c>
      <c r="AF75" s="106">
        <v>2.1914299999999999E-7</v>
      </c>
      <c r="AG75" s="107">
        <v>11.668681983000001</v>
      </c>
      <c r="AH75" s="106">
        <v>10.133301767000001</v>
      </c>
      <c r="AI75" s="106">
        <v>13.436700332999999</v>
      </c>
      <c r="AJ75" s="106">
        <v>1.5088824322000001</v>
      </c>
      <c r="AK75" s="106">
        <v>1.2914796368999999</v>
      </c>
      <c r="AL75" s="106">
        <v>1.7628819915</v>
      </c>
      <c r="AM75" s="106">
        <v>0.83998269299999995</v>
      </c>
      <c r="AN75" s="106">
        <v>1.0222326059</v>
      </c>
      <c r="AO75" s="106">
        <v>0.82575643669999998</v>
      </c>
      <c r="AP75" s="106">
        <v>1.2654572877000001</v>
      </c>
      <c r="AQ75" s="106">
        <v>0.15347656909999999</v>
      </c>
      <c r="AR75" s="106">
        <v>1.1795517498999999</v>
      </c>
      <c r="AS75" s="106">
        <v>0.94024163019999996</v>
      </c>
      <c r="AT75" s="106">
        <v>1.4797710353</v>
      </c>
      <c r="AU75" s="104">
        <v>1</v>
      </c>
      <c r="AV75" s="104">
        <v>2</v>
      </c>
      <c r="AW75" s="104">
        <v>3</v>
      </c>
      <c r="AX75" s="104" t="s">
        <v>28</v>
      </c>
      <c r="AY75" s="104" t="s">
        <v>28</v>
      </c>
      <c r="AZ75" s="104" t="s">
        <v>28</v>
      </c>
      <c r="BA75" s="104" t="s">
        <v>28</v>
      </c>
      <c r="BB75" s="104" t="s">
        <v>28</v>
      </c>
      <c r="BC75" s="110" t="s">
        <v>230</v>
      </c>
      <c r="BD75" s="111">
        <v>149</v>
      </c>
      <c r="BE75" s="111">
        <v>188</v>
      </c>
      <c r="BF75" s="111">
        <v>193</v>
      </c>
      <c r="BQ75" s="52"/>
      <c r="CC75" s="4"/>
      <c r="CO75" s="4"/>
    </row>
    <row r="76" spans="1:93" x14ac:dyDescent="0.3">
      <c r="A76" s="10"/>
      <c r="B76" t="s">
        <v>190</v>
      </c>
      <c r="C76" s="104">
        <v>681</v>
      </c>
      <c r="D76" s="118">
        <v>4614</v>
      </c>
      <c r="E76" s="116">
        <v>28.430628735999999</v>
      </c>
      <c r="F76" s="106">
        <v>25.777424497999998</v>
      </c>
      <c r="G76" s="106">
        <v>31.356920486</v>
      </c>
      <c r="H76" s="106">
        <v>3.0407399999999999E-129</v>
      </c>
      <c r="I76" s="107">
        <v>14.759427828</v>
      </c>
      <c r="J76" s="106">
        <v>13.691511884000001</v>
      </c>
      <c r="K76" s="106">
        <v>15.910639501</v>
      </c>
      <c r="L76" s="106">
        <v>3.3500727234999998</v>
      </c>
      <c r="M76" s="106">
        <v>3.0374371068000001</v>
      </c>
      <c r="N76" s="106">
        <v>3.6948871229</v>
      </c>
      <c r="O76" s="118">
        <v>820</v>
      </c>
      <c r="P76" s="118">
        <v>5149</v>
      </c>
      <c r="Q76" s="116">
        <v>29.275037751999999</v>
      </c>
      <c r="R76" s="106">
        <v>26.678835785</v>
      </c>
      <c r="S76" s="106">
        <v>32.123884351999997</v>
      </c>
      <c r="T76" s="106">
        <v>2.2736099999999998E-117</v>
      </c>
      <c r="U76" s="107">
        <v>15.925422412</v>
      </c>
      <c r="V76" s="106">
        <v>14.871874547999999</v>
      </c>
      <c r="W76" s="106">
        <v>17.053605326</v>
      </c>
      <c r="X76" s="106">
        <v>2.9779436707000002</v>
      </c>
      <c r="Y76" s="106">
        <v>2.7138503061999999</v>
      </c>
      <c r="Z76" s="106">
        <v>3.2677367965999999</v>
      </c>
      <c r="AA76" s="118">
        <v>1051</v>
      </c>
      <c r="AB76" s="118">
        <v>5513</v>
      </c>
      <c r="AC76" s="116">
        <v>32.683708082000003</v>
      </c>
      <c r="AD76" s="106">
        <v>29.962572083000001</v>
      </c>
      <c r="AE76" s="106">
        <v>35.651971766999999</v>
      </c>
      <c r="AF76" s="106">
        <v>6.6609799999999998E-136</v>
      </c>
      <c r="AG76" s="107">
        <v>19.064030472999999</v>
      </c>
      <c r="AH76" s="106">
        <v>17.945624391999999</v>
      </c>
      <c r="AI76" s="106">
        <v>20.252137788999999</v>
      </c>
      <c r="AJ76" s="106">
        <v>3.0055250633999999</v>
      </c>
      <c r="AK76" s="106">
        <v>2.7552951192999999</v>
      </c>
      <c r="AL76" s="106">
        <v>3.2784803498000001</v>
      </c>
      <c r="AM76" s="106">
        <v>5.727496E-2</v>
      </c>
      <c r="AN76" s="106">
        <v>1.1164360695</v>
      </c>
      <c r="AO76" s="106">
        <v>0.9966018271</v>
      </c>
      <c r="AP76" s="106">
        <v>1.2506795225</v>
      </c>
      <c r="AQ76" s="106">
        <v>0.63837597759999998</v>
      </c>
      <c r="AR76" s="106">
        <v>1.0297006804</v>
      </c>
      <c r="AS76" s="106">
        <v>0.91138335309999996</v>
      </c>
      <c r="AT76" s="106">
        <v>1.1633781631</v>
      </c>
      <c r="AU76" s="104">
        <v>1</v>
      </c>
      <c r="AV76" s="104">
        <v>2</v>
      </c>
      <c r="AW76" s="104">
        <v>3</v>
      </c>
      <c r="AX76" s="104" t="s">
        <v>28</v>
      </c>
      <c r="AY76" s="104" t="s">
        <v>28</v>
      </c>
      <c r="AZ76" s="104" t="s">
        <v>28</v>
      </c>
      <c r="BA76" s="104" t="s">
        <v>28</v>
      </c>
      <c r="BB76" s="104" t="s">
        <v>28</v>
      </c>
      <c r="BC76" s="110" t="s">
        <v>230</v>
      </c>
      <c r="BD76" s="111">
        <v>681</v>
      </c>
      <c r="BE76" s="111">
        <v>820</v>
      </c>
      <c r="BF76" s="111">
        <v>1051</v>
      </c>
      <c r="BQ76" s="52"/>
      <c r="CC76" s="4"/>
      <c r="CO76" s="4"/>
    </row>
    <row r="77" spans="1:93" x14ac:dyDescent="0.3">
      <c r="A77" s="10"/>
      <c r="B77" t="s">
        <v>193</v>
      </c>
      <c r="C77" s="104">
        <v>786</v>
      </c>
      <c r="D77" s="118">
        <v>5358</v>
      </c>
      <c r="E77" s="116">
        <v>26.221232303000001</v>
      </c>
      <c r="F77" s="106">
        <v>23.856971139999999</v>
      </c>
      <c r="G77" s="106">
        <v>28.819795247999998</v>
      </c>
      <c r="H77" s="106">
        <v>4.41526E-121</v>
      </c>
      <c r="I77" s="107">
        <v>14.669652856000001</v>
      </c>
      <c r="J77" s="106">
        <v>13.679130197999999</v>
      </c>
      <c r="K77" s="106">
        <v>15.731900478</v>
      </c>
      <c r="L77" s="106">
        <v>3.0897324125000001</v>
      </c>
      <c r="M77" s="106">
        <v>2.8111438906999999</v>
      </c>
      <c r="N77" s="106">
        <v>3.3959294694</v>
      </c>
      <c r="O77" s="118">
        <v>925</v>
      </c>
      <c r="P77" s="118">
        <v>5633</v>
      </c>
      <c r="Q77" s="116">
        <v>27.794050549000001</v>
      </c>
      <c r="R77" s="106">
        <v>25.393086217</v>
      </c>
      <c r="S77" s="106">
        <v>30.422030600999999</v>
      </c>
      <c r="T77" s="106">
        <v>1.4300000000000001E-112</v>
      </c>
      <c r="U77" s="107">
        <v>16.421090005</v>
      </c>
      <c r="V77" s="106">
        <v>15.396239107</v>
      </c>
      <c r="W77" s="106">
        <v>17.51416012</v>
      </c>
      <c r="X77" s="106">
        <v>2.8272932596999998</v>
      </c>
      <c r="Y77" s="106">
        <v>2.5830600465</v>
      </c>
      <c r="Z77" s="106">
        <v>3.0946191852</v>
      </c>
      <c r="AA77" s="118">
        <v>1031</v>
      </c>
      <c r="AB77" s="118">
        <v>6031</v>
      </c>
      <c r="AC77" s="116">
        <v>27.190531734</v>
      </c>
      <c r="AD77" s="106">
        <v>24.903579822000001</v>
      </c>
      <c r="AE77" s="106">
        <v>29.687499597999999</v>
      </c>
      <c r="AF77" s="106">
        <v>6.7238590000000002E-93</v>
      </c>
      <c r="AG77" s="107">
        <v>17.09500912</v>
      </c>
      <c r="AH77" s="106">
        <v>16.082728972000002</v>
      </c>
      <c r="AI77" s="106">
        <v>18.171004268000001</v>
      </c>
      <c r="AJ77" s="106">
        <v>2.5003841181999999</v>
      </c>
      <c r="AK77" s="106">
        <v>2.2900808296999999</v>
      </c>
      <c r="AL77" s="106">
        <v>2.7300000321</v>
      </c>
      <c r="AM77" s="106">
        <v>0.70138997240000001</v>
      </c>
      <c r="AN77" s="106">
        <v>0.9782860431</v>
      </c>
      <c r="AO77" s="106">
        <v>0.87444488760000005</v>
      </c>
      <c r="AP77" s="106">
        <v>1.0944584338000001</v>
      </c>
      <c r="AQ77" s="106">
        <v>0.33051639129999999</v>
      </c>
      <c r="AR77" s="106">
        <v>1.0599826213000001</v>
      </c>
      <c r="AS77" s="106">
        <v>0.94263176429999995</v>
      </c>
      <c r="AT77" s="106">
        <v>1.1919428136000001</v>
      </c>
      <c r="AU77" s="104">
        <v>1</v>
      </c>
      <c r="AV77" s="104">
        <v>2</v>
      </c>
      <c r="AW77" s="104">
        <v>3</v>
      </c>
      <c r="AX77" s="104" t="s">
        <v>28</v>
      </c>
      <c r="AY77" s="104" t="s">
        <v>28</v>
      </c>
      <c r="AZ77" s="104" t="s">
        <v>28</v>
      </c>
      <c r="BA77" s="104" t="s">
        <v>28</v>
      </c>
      <c r="BB77" s="104" t="s">
        <v>28</v>
      </c>
      <c r="BC77" s="110" t="s">
        <v>230</v>
      </c>
      <c r="BD77" s="111">
        <v>786</v>
      </c>
      <c r="BE77" s="111">
        <v>925</v>
      </c>
      <c r="BF77" s="111">
        <v>1031</v>
      </c>
    </row>
    <row r="78" spans="1:93" x14ac:dyDescent="0.3">
      <c r="A78" s="10"/>
      <c r="B78" t="s">
        <v>191</v>
      </c>
      <c r="C78" s="104">
        <v>492</v>
      </c>
      <c r="D78" s="118">
        <v>3864</v>
      </c>
      <c r="E78" s="116">
        <v>23.630285694000001</v>
      </c>
      <c r="F78" s="106">
        <v>21.197140575999999</v>
      </c>
      <c r="G78" s="106">
        <v>26.342722970000001</v>
      </c>
      <c r="H78" s="106">
        <v>3.5483079999999999E-76</v>
      </c>
      <c r="I78" s="107">
        <v>12.732919255000001</v>
      </c>
      <c r="J78" s="106">
        <v>11.656089026</v>
      </c>
      <c r="K78" s="106">
        <v>13.909230822</v>
      </c>
      <c r="L78" s="106">
        <v>2.7844328131</v>
      </c>
      <c r="M78" s="106">
        <v>2.4977274726999998</v>
      </c>
      <c r="N78" s="106">
        <v>3.1040480498999998</v>
      </c>
      <c r="O78" s="118">
        <v>600</v>
      </c>
      <c r="P78" s="118">
        <v>4156</v>
      </c>
      <c r="Q78" s="116">
        <v>26.311469840000001</v>
      </c>
      <c r="R78" s="106">
        <v>23.759524768999999</v>
      </c>
      <c r="S78" s="106">
        <v>29.137512298000001</v>
      </c>
      <c r="T78" s="106">
        <v>8.8182660000000003E-80</v>
      </c>
      <c r="U78" s="107">
        <v>14.436958614</v>
      </c>
      <c r="V78" s="106">
        <v>13.326789992</v>
      </c>
      <c r="W78" s="106">
        <v>15.639608199</v>
      </c>
      <c r="X78" s="106">
        <v>2.6764807526999999</v>
      </c>
      <c r="Y78" s="106">
        <v>2.4168893309000001</v>
      </c>
      <c r="Z78" s="106">
        <v>2.9639541735999999</v>
      </c>
      <c r="AA78" s="118">
        <v>656</v>
      </c>
      <c r="AB78" s="118">
        <v>4334</v>
      </c>
      <c r="AC78" s="116">
        <v>25.974165409000001</v>
      </c>
      <c r="AD78" s="106">
        <v>23.519094633000002</v>
      </c>
      <c r="AE78" s="106">
        <v>28.685511887000001</v>
      </c>
      <c r="AF78" s="106">
        <v>3.3205410000000002E-66</v>
      </c>
      <c r="AG78" s="107">
        <v>15.136132903</v>
      </c>
      <c r="AH78" s="106">
        <v>14.021068001</v>
      </c>
      <c r="AI78" s="106">
        <v>16.339876479000001</v>
      </c>
      <c r="AJ78" s="106">
        <v>2.3885296289000002</v>
      </c>
      <c r="AK78" s="106">
        <v>2.1627664833</v>
      </c>
      <c r="AL78" s="106">
        <v>2.6378593493000002</v>
      </c>
      <c r="AM78" s="106">
        <v>0.84611819690000001</v>
      </c>
      <c r="AN78" s="106">
        <v>0.98718032730000005</v>
      </c>
      <c r="AO78" s="106">
        <v>0.86657521189999998</v>
      </c>
      <c r="AP78" s="106">
        <v>1.1245705914999999</v>
      </c>
      <c r="AQ78" s="106">
        <v>0.1254112768</v>
      </c>
      <c r="AR78" s="106">
        <v>1.1134638904</v>
      </c>
      <c r="AS78" s="106">
        <v>0.97046211609999999</v>
      </c>
      <c r="AT78" s="106">
        <v>1.2775375924000001</v>
      </c>
      <c r="AU78" s="104">
        <v>1</v>
      </c>
      <c r="AV78" s="104">
        <v>2</v>
      </c>
      <c r="AW78" s="104">
        <v>3</v>
      </c>
      <c r="AX78" s="104" t="s">
        <v>28</v>
      </c>
      <c r="AY78" s="104" t="s">
        <v>28</v>
      </c>
      <c r="AZ78" s="104" t="s">
        <v>28</v>
      </c>
      <c r="BA78" s="104" t="s">
        <v>28</v>
      </c>
      <c r="BB78" s="104" t="s">
        <v>28</v>
      </c>
      <c r="BC78" s="110" t="s">
        <v>230</v>
      </c>
      <c r="BD78" s="111">
        <v>492</v>
      </c>
      <c r="BE78" s="111">
        <v>600</v>
      </c>
      <c r="BF78" s="111">
        <v>656</v>
      </c>
      <c r="BQ78" s="52"/>
      <c r="CO78" s="4"/>
    </row>
    <row r="79" spans="1:93" x14ac:dyDescent="0.3">
      <c r="A79" s="10"/>
      <c r="B79" t="s">
        <v>192</v>
      </c>
      <c r="C79" s="104">
        <v>484</v>
      </c>
      <c r="D79" s="118">
        <v>4035</v>
      </c>
      <c r="E79" s="116">
        <v>23.636226413999999</v>
      </c>
      <c r="F79" s="106">
        <v>21.210335681</v>
      </c>
      <c r="G79" s="106">
        <v>26.339573662999999</v>
      </c>
      <c r="H79" s="106">
        <v>1.007924E-76</v>
      </c>
      <c r="I79" s="107">
        <v>11.995043371</v>
      </c>
      <c r="J79" s="106">
        <v>10.972632739</v>
      </c>
      <c r="K79" s="106">
        <v>13.112720426999999</v>
      </c>
      <c r="L79" s="106">
        <v>2.7851328274</v>
      </c>
      <c r="M79" s="106">
        <v>2.4992822944999999</v>
      </c>
      <c r="N79" s="106">
        <v>3.1036769568000002</v>
      </c>
      <c r="O79" s="118">
        <v>566</v>
      </c>
      <c r="P79" s="118">
        <v>4304</v>
      </c>
      <c r="Q79" s="116">
        <v>24.495429398999999</v>
      </c>
      <c r="R79" s="106">
        <v>22.098624168000001</v>
      </c>
      <c r="S79" s="106">
        <v>27.152190871999998</v>
      </c>
      <c r="T79" s="106">
        <v>1.214514E-67</v>
      </c>
      <c r="U79" s="107">
        <v>13.150557621000001</v>
      </c>
      <c r="V79" s="106">
        <v>12.110595507999999</v>
      </c>
      <c r="W79" s="106">
        <v>14.279823451</v>
      </c>
      <c r="X79" s="106">
        <v>2.4917477324999999</v>
      </c>
      <c r="Y79" s="106">
        <v>2.2479375954999998</v>
      </c>
      <c r="Z79" s="106">
        <v>2.7620013897</v>
      </c>
      <c r="AA79" s="118">
        <v>662</v>
      </c>
      <c r="AB79" s="118">
        <v>4617</v>
      </c>
      <c r="AC79" s="116">
        <v>25.936010436</v>
      </c>
      <c r="AD79" s="106">
        <v>23.514956017999999</v>
      </c>
      <c r="AE79" s="106">
        <v>28.606331937</v>
      </c>
      <c r="AF79" s="106">
        <v>1.079419E-67</v>
      </c>
      <c r="AG79" s="107">
        <v>14.338314923</v>
      </c>
      <c r="AH79" s="106">
        <v>13.286641818</v>
      </c>
      <c r="AI79" s="106">
        <v>15.473230757</v>
      </c>
      <c r="AJ79" s="106">
        <v>2.3850209779</v>
      </c>
      <c r="AK79" s="106">
        <v>2.1623859048999998</v>
      </c>
      <c r="AL79" s="106">
        <v>2.6305781276000002</v>
      </c>
      <c r="AM79" s="106">
        <v>0.38921427190000002</v>
      </c>
      <c r="AN79" s="106">
        <v>1.0588101973999999</v>
      </c>
      <c r="AO79" s="106">
        <v>0.92966282030000003</v>
      </c>
      <c r="AP79" s="106">
        <v>1.2058985361000001</v>
      </c>
      <c r="AQ79" s="106">
        <v>0.61175954379999997</v>
      </c>
      <c r="AR79" s="106">
        <v>1.0363511065</v>
      </c>
      <c r="AS79" s="106">
        <v>0.90287311869999998</v>
      </c>
      <c r="AT79" s="106">
        <v>1.18956207</v>
      </c>
      <c r="AU79" s="104">
        <v>1</v>
      </c>
      <c r="AV79" s="104">
        <v>2</v>
      </c>
      <c r="AW79" s="104">
        <v>3</v>
      </c>
      <c r="AX79" s="104" t="s">
        <v>28</v>
      </c>
      <c r="AY79" s="104" t="s">
        <v>28</v>
      </c>
      <c r="AZ79" s="104" t="s">
        <v>28</v>
      </c>
      <c r="BA79" s="104" t="s">
        <v>28</v>
      </c>
      <c r="BB79" s="104" t="s">
        <v>28</v>
      </c>
      <c r="BC79" s="110" t="s">
        <v>230</v>
      </c>
      <c r="BD79" s="111">
        <v>484</v>
      </c>
      <c r="BE79" s="111">
        <v>566</v>
      </c>
      <c r="BF79" s="111">
        <v>662</v>
      </c>
      <c r="BQ79" s="52"/>
      <c r="CC79" s="4"/>
      <c r="CO79" s="4"/>
    </row>
    <row r="80" spans="1:93" x14ac:dyDescent="0.3">
      <c r="A80" s="10"/>
      <c r="B80" t="s">
        <v>148</v>
      </c>
      <c r="C80" s="104">
        <v>289</v>
      </c>
      <c r="D80" s="118">
        <v>3274</v>
      </c>
      <c r="E80" s="116">
        <v>17.717036322999999</v>
      </c>
      <c r="F80" s="106">
        <v>15.533848842999999</v>
      </c>
      <c r="G80" s="106">
        <v>20.207057456000001</v>
      </c>
      <c r="H80" s="106">
        <v>5.3260249999999999E-28</v>
      </c>
      <c r="I80" s="107">
        <v>8.8271227856000003</v>
      </c>
      <c r="J80" s="106">
        <v>7.8659012278000002</v>
      </c>
      <c r="K80" s="106">
        <v>9.9058066476000004</v>
      </c>
      <c r="L80" s="106">
        <v>2.0876555589999999</v>
      </c>
      <c r="M80" s="106">
        <v>1.8304035336</v>
      </c>
      <c r="N80" s="106">
        <v>2.3810627838</v>
      </c>
      <c r="O80" s="118">
        <v>359</v>
      </c>
      <c r="P80" s="118">
        <v>3403</v>
      </c>
      <c r="Q80" s="116">
        <v>20.575568237999999</v>
      </c>
      <c r="R80" s="106">
        <v>18.2251768</v>
      </c>
      <c r="S80" s="106">
        <v>23.229075522999999</v>
      </c>
      <c r="T80" s="106">
        <v>7.8427479999999999E-33</v>
      </c>
      <c r="U80" s="107">
        <v>10.549515134</v>
      </c>
      <c r="V80" s="106">
        <v>9.5127876059999998</v>
      </c>
      <c r="W80" s="106">
        <v>11.699227836</v>
      </c>
      <c r="X80" s="106">
        <v>2.0930078287999998</v>
      </c>
      <c r="Y80" s="106">
        <v>1.8539190404999999</v>
      </c>
      <c r="Z80" s="106">
        <v>2.3629304602999999</v>
      </c>
      <c r="AA80" s="118">
        <v>403</v>
      </c>
      <c r="AB80" s="118">
        <v>3368</v>
      </c>
      <c r="AC80" s="116">
        <v>21.198491924999999</v>
      </c>
      <c r="AD80" s="106">
        <v>18.868948564</v>
      </c>
      <c r="AE80" s="106">
        <v>23.815638607</v>
      </c>
      <c r="AF80" s="106">
        <v>2.6418380000000003E-29</v>
      </c>
      <c r="AG80" s="107">
        <v>11.965558195</v>
      </c>
      <c r="AH80" s="106">
        <v>10.852544974000001</v>
      </c>
      <c r="AI80" s="106">
        <v>13.192719611999999</v>
      </c>
      <c r="AJ80" s="106">
        <v>1.9493687383</v>
      </c>
      <c r="AK80" s="106">
        <v>1.7351488297</v>
      </c>
      <c r="AL80" s="106">
        <v>2.1900360435000001</v>
      </c>
      <c r="AM80" s="106">
        <v>0.71146479949999997</v>
      </c>
      <c r="AN80" s="106">
        <v>1.0302749202000001</v>
      </c>
      <c r="AO80" s="106">
        <v>0.87966502960000004</v>
      </c>
      <c r="AP80" s="106">
        <v>1.2066711482000001</v>
      </c>
      <c r="AQ80" s="106">
        <v>8.3463479500000007E-2</v>
      </c>
      <c r="AR80" s="106">
        <v>1.1613436843</v>
      </c>
      <c r="AS80" s="106">
        <v>0.98040309999999997</v>
      </c>
      <c r="AT80" s="106">
        <v>1.3756781807</v>
      </c>
      <c r="AU80" s="104">
        <v>1</v>
      </c>
      <c r="AV80" s="104">
        <v>2</v>
      </c>
      <c r="AW80" s="104">
        <v>3</v>
      </c>
      <c r="AX80" s="104" t="s">
        <v>28</v>
      </c>
      <c r="AY80" s="104" t="s">
        <v>28</v>
      </c>
      <c r="AZ80" s="104" t="s">
        <v>28</v>
      </c>
      <c r="BA80" s="104" t="s">
        <v>28</v>
      </c>
      <c r="BB80" s="104" t="s">
        <v>28</v>
      </c>
      <c r="BC80" s="110" t="s">
        <v>230</v>
      </c>
      <c r="BD80" s="111">
        <v>289</v>
      </c>
      <c r="BE80" s="111">
        <v>359</v>
      </c>
      <c r="BF80" s="111">
        <v>403</v>
      </c>
    </row>
    <row r="81" spans="1:93" x14ac:dyDescent="0.3">
      <c r="A81" s="10"/>
      <c r="B81" t="s">
        <v>195</v>
      </c>
      <c r="C81" s="104">
        <v>164</v>
      </c>
      <c r="D81" s="118">
        <v>1776</v>
      </c>
      <c r="E81" s="116">
        <v>21.072138106000001</v>
      </c>
      <c r="F81" s="106">
        <v>17.856747238000001</v>
      </c>
      <c r="G81" s="106">
        <v>24.866511155000001</v>
      </c>
      <c r="H81" s="106">
        <v>4.9842179999999999E-27</v>
      </c>
      <c r="I81" s="107">
        <v>9.2342342342000006</v>
      </c>
      <c r="J81" s="106">
        <v>7.9237946689000003</v>
      </c>
      <c r="K81" s="106">
        <v>10.761394692</v>
      </c>
      <c r="L81" s="106">
        <v>2.4829980283999999</v>
      </c>
      <c r="M81" s="106">
        <v>2.1041181468999999</v>
      </c>
      <c r="N81" s="106">
        <v>2.9301012483000002</v>
      </c>
      <c r="O81" s="118">
        <v>188</v>
      </c>
      <c r="P81" s="118">
        <v>1904</v>
      </c>
      <c r="Q81" s="116">
        <v>21.949053079999999</v>
      </c>
      <c r="R81" s="106">
        <v>18.767549936000002</v>
      </c>
      <c r="S81" s="106">
        <v>25.669889396999999</v>
      </c>
      <c r="T81" s="106">
        <v>8.8884909999999993E-24</v>
      </c>
      <c r="U81" s="107">
        <v>9.8739495797999997</v>
      </c>
      <c r="V81" s="106">
        <v>8.5587561369999996</v>
      </c>
      <c r="W81" s="106">
        <v>11.391244094999999</v>
      </c>
      <c r="X81" s="106">
        <v>2.2327227808000001</v>
      </c>
      <c r="Y81" s="106">
        <v>1.9090908445000001</v>
      </c>
      <c r="Z81" s="106">
        <v>2.6112172870000001</v>
      </c>
      <c r="AA81" s="118">
        <v>215</v>
      </c>
      <c r="AB81" s="118">
        <v>1974</v>
      </c>
      <c r="AC81" s="116">
        <v>22.025859318999998</v>
      </c>
      <c r="AD81" s="106">
        <v>18.993580201</v>
      </c>
      <c r="AE81" s="106">
        <v>25.542234462</v>
      </c>
      <c r="AF81" s="106">
        <v>9.6805059999999994E-21</v>
      </c>
      <c r="AG81" s="107">
        <v>10.891590679</v>
      </c>
      <c r="AH81" s="106">
        <v>9.5288359067999995</v>
      </c>
      <c r="AI81" s="106">
        <v>12.449238152</v>
      </c>
      <c r="AJ81" s="106">
        <v>2.025451704</v>
      </c>
      <c r="AK81" s="106">
        <v>1.7466096928999999</v>
      </c>
      <c r="AL81" s="106">
        <v>2.3488101672999999</v>
      </c>
      <c r="AM81" s="106">
        <v>0.97371333189999998</v>
      </c>
      <c r="AN81" s="106">
        <v>1.0034992963</v>
      </c>
      <c r="AO81" s="106">
        <v>0.81523154819999999</v>
      </c>
      <c r="AP81" s="106">
        <v>1.2352451765000001</v>
      </c>
      <c r="AQ81" s="106">
        <v>0.71703080659999996</v>
      </c>
      <c r="AR81" s="106">
        <v>1.0416149025000001</v>
      </c>
      <c r="AS81" s="106">
        <v>0.83550587389999997</v>
      </c>
      <c r="AT81" s="106">
        <v>1.2985684949</v>
      </c>
      <c r="AU81" s="104">
        <v>1</v>
      </c>
      <c r="AV81" s="104">
        <v>2</v>
      </c>
      <c r="AW81" s="104">
        <v>3</v>
      </c>
      <c r="AX81" s="104" t="s">
        <v>28</v>
      </c>
      <c r="AY81" s="104" t="s">
        <v>28</v>
      </c>
      <c r="AZ81" s="104" t="s">
        <v>28</v>
      </c>
      <c r="BA81" s="104" t="s">
        <v>28</v>
      </c>
      <c r="BB81" s="104" t="s">
        <v>28</v>
      </c>
      <c r="BC81" s="110" t="s">
        <v>230</v>
      </c>
      <c r="BD81" s="111">
        <v>164</v>
      </c>
      <c r="BE81" s="111">
        <v>188</v>
      </c>
      <c r="BF81" s="111">
        <v>215</v>
      </c>
      <c r="BQ81" s="52"/>
      <c r="CC81" s="4"/>
      <c r="CO81" s="4"/>
    </row>
    <row r="82" spans="1:93" x14ac:dyDescent="0.3">
      <c r="A82" s="10"/>
      <c r="B82" t="s">
        <v>194</v>
      </c>
      <c r="C82" s="104">
        <v>1521</v>
      </c>
      <c r="D82" s="118">
        <v>8022</v>
      </c>
      <c r="E82" s="116">
        <v>43.758412544999999</v>
      </c>
      <c r="F82" s="106">
        <v>40.407255591000002</v>
      </c>
      <c r="G82" s="106">
        <v>47.387496144000004</v>
      </c>
      <c r="H82" s="106">
        <v>1E-100</v>
      </c>
      <c r="I82" s="107">
        <v>18.960359013000001</v>
      </c>
      <c r="J82" s="106">
        <v>18.03104411</v>
      </c>
      <c r="K82" s="106">
        <v>19.937570542</v>
      </c>
      <c r="L82" s="106">
        <v>5.1561949491999997</v>
      </c>
      <c r="M82" s="106">
        <v>4.7613173118000001</v>
      </c>
      <c r="N82" s="106">
        <v>5.5838215799000004</v>
      </c>
      <c r="O82" s="118">
        <v>1851</v>
      </c>
      <c r="P82" s="118">
        <v>8896</v>
      </c>
      <c r="Q82" s="116">
        <v>46.190418702999999</v>
      </c>
      <c r="R82" s="106">
        <v>42.782744528000002</v>
      </c>
      <c r="S82" s="106">
        <v>49.869516402999999</v>
      </c>
      <c r="T82" s="106">
        <v>1E-100</v>
      </c>
      <c r="U82" s="107">
        <v>20.807104317</v>
      </c>
      <c r="V82" s="106">
        <v>19.880484173999999</v>
      </c>
      <c r="W82" s="106">
        <v>21.776913793999999</v>
      </c>
      <c r="X82" s="106">
        <v>4.6986263924999996</v>
      </c>
      <c r="Y82" s="106">
        <v>4.3519876680999996</v>
      </c>
      <c r="Z82" s="106">
        <v>5.0728751228000002</v>
      </c>
      <c r="AA82" s="118">
        <v>2045</v>
      </c>
      <c r="AB82" s="118">
        <v>9377</v>
      </c>
      <c r="AC82" s="116">
        <v>44.766851817999999</v>
      </c>
      <c r="AD82" s="106">
        <v>41.526748486000002</v>
      </c>
      <c r="AE82" s="106">
        <v>48.259762557000002</v>
      </c>
      <c r="AF82" s="106">
        <v>2.6510300000000002E-298</v>
      </c>
      <c r="AG82" s="107">
        <v>21.808680814999999</v>
      </c>
      <c r="AH82" s="106">
        <v>20.883655986000001</v>
      </c>
      <c r="AI82" s="106">
        <v>22.774678878</v>
      </c>
      <c r="AJ82" s="106">
        <v>4.1166655512999997</v>
      </c>
      <c r="AK82" s="106">
        <v>3.8187124626000002</v>
      </c>
      <c r="AL82" s="106">
        <v>4.4378662774000004</v>
      </c>
      <c r="AM82" s="106">
        <v>0.49911700190000002</v>
      </c>
      <c r="AN82" s="106">
        <v>0.96918047240000005</v>
      </c>
      <c r="AO82" s="106">
        <v>0.88507466680000002</v>
      </c>
      <c r="AP82" s="106">
        <v>1.0612785827</v>
      </c>
      <c r="AQ82" s="106">
        <v>0.26146358520000001</v>
      </c>
      <c r="AR82" s="106">
        <v>1.0555780253</v>
      </c>
      <c r="AS82" s="106">
        <v>0.96048496709999998</v>
      </c>
      <c r="AT82" s="106">
        <v>1.1600857957999999</v>
      </c>
      <c r="AU82" s="104">
        <v>1</v>
      </c>
      <c r="AV82" s="104">
        <v>2</v>
      </c>
      <c r="AW82" s="104">
        <v>3</v>
      </c>
      <c r="AX82" s="104" t="s">
        <v>28</v>
      </c>
      <c r="AY82" s="104" t="s">
        <v>28</v>
      </c>
      <c r="AZ82" s="104" t="s">
        <v>28</v>
      </c>
      <c r="BA82" s="104" t="s">
        <v>28</v>
      </c>
      <c r="BB82" s="104" t="s">
        <v>28</v>
      </c>
      <c r="BC82" s="110" t="s">
        <v>230</v>
      </c>
      <c r="BD82" s="111">
        <v>1521</v>
      </c>
      <c r="BE82" s="111">
        <v>1851</v>
      </c>
      <c r="BF82" s="111">
        <v>2045</v>
      </c>
      <c r="BQ82" s="52"/>
      <c r="CC82" s="4"/>
      <c r="CO82" s="4"/>
    </row>
    <row r="83" spans="1:93" x14ac:dyDescent="0.3">
      <c r="A83" s="10"/>
      <c r="B83" t="s">
        <v>196</v>
      </c>
      <c r="C83" s="104">
        <v>492</v>
      </c>
      <c r="D83" s="118">
        <v>3380</v>
      </c>
      <c r="E83" s="116">
        <v>28.840532915000001</v>
      </c>
      <c r="F83" s="106">
        <v>25.868696242999999</v>
      </c>
      <c r="G83" s="106">
        <v>32.153778877000001</v>
      </c>
      <c r="H83" s="106">
        <v>1.01114E-107</v>
      </c>
      <c r="I83" s="107">
        <v>14.556213017999999</v>
      </c>
      <c r="J83" s="106">
        <v>13.325185798</v>
      </c>
      <c r="K83" s="106">
        <v>15.900966833</v>
      </c>
      <c r="L83" s="106">
        <v>3.3983730556</v>
      </c>
      <c r="M83" s="106">
        <v>3.0481919510000002</v>
      </c>
      <c r="N83" s="106">
        <v>3.7887835183999998</v>
      </c>
      <c r="O83" s="118">
        <v>566</v>
      </c>
      <c r="P83" s="118">
        <v>3471</v>
      </c>
      <c r="Q83" s="116">
        <v>30.616341901999998</v>
      </c>
      <c r="R83" s="106">
        <v>27.588883407000001</v>
      </c>
      <c r="S83" s="106">
        <v>33.976017718000001</v>
      </c>
      <c r="T83" s="106">
        <v>1.8605099999999999E-101</v>
      </c>
      <c r="U83" s="107">
        <v>16.306539902000001</v>
      </c>
      <c r="V83" s="106">
        <v>15.016998867</v>
      </c>
      <c r="W83" s="106">
        <v>17.706816517</v>
      </c>
      <c r="X83" s="106">
        <v>3.1143851070999999</v>
      </c>
      <c r="Y83" s="106">
        <v>2.8064230495000002</v>
      </c>
      <c r="Z83" s="106">
        <v>3.4561412961000002</v>
      </c>
      <c r="AA83" s="118">
        <v>608</v>
      </c>
      <c r="AB83" s="118">
        <v>3635</v>
      </c>
      <c r="AC83" s="116">
        <v>30.104903185000001</v>
      </c>
      <c r="AD83" s="106">
        <v>27.200592071999999</v>
      </c>
      <c r="AE83" s="106">
        <v>33.319318688000003</v>
      </c>
      <c r="AF83" s="106">
        <v>3.711473E-86</v>
      </c>
      <c r="AG83" s="107">
        <v>16.726272351999999</v>
      </c>
      <c r="AH83" s="106">
        <v>15.448217774</v>
      </c>
      <c r="AI83" s="106">
        <v>18.110062331999998</v>
      </c>
      <c r="AJ83" s="106">
        <v>2.7683835880999998</v>
      </c>
      <c r="AK83" s="106">
        <v>2.5013092457999999</v>
      </c>
      <c r="AL83" s="106">
        <v>3.063974478</v>
      </c>
      <c r="AM83" s="106">
        <v>0.80478147720000004</v>
      </c>
      <c r="AN83" s="106">
        <v>0.98329523760000004</v>
      </c>
      <c r="AO83" s="106">
        <v>0.86033753609999997</v>
      </c>
      <c r="AP83" s="106">
        <v>1.1238258052000001</v>
      </c>
      <c r="AQ83" s="106">
        <v>0.3997924061</v>
      </c>
      <c r="AR83" s="106">
        <v>1.0615733762999999</v>
      </c>
      <c r="AS83" s="106">
        <v>0.92372849199999996</v>
      </c>
      <c r="AT83" s="106">
        <v>1.2199883873999999</v>
      </c>
      <c r="AU83" s="104">
        <v>1</v>
      </c>
      <c r="AV83" s="104">
        <v>2</v>
      </c>
      <c r="AW83" s="104">
        <v>3</v>
      </c>
      <c r="AX83" s="104" t="s">
        <v>28</v>
      </c>
      <c r="AY83" s="104" t="s">
        <v>28</v>
      </c>
      <c r="AZ83" s="104" t="s">
        <v>28</v>
      </c>
      <c r="BA83" s="104" t="s">
        <v>28</v>
      </c>
      <c r="BB83" s="104" t="s">
        <v>28</v>
      </c>
      <c r="BC83" s="110" t="s">
        <v>230</v>
      </c>
      <c r="BD83" s="111">
        <v>492</v>
      </c>
      <c r="BE83" s="111">
        <v>566</v>
      </c>
      <c r="BF83" s="111">
        <v>608</v>
      </c>
      <c r="BQ83" s="52"/>
      <c r="CC83" s="4"/>
      <c r="CO83" s="4"/>
    </row>
    <row r="84" spans="1:93" s="3" customFormat="1" x14ac:dyDescent="0.3">
      <c r="A84" s="10" t="s">
        <v>235</v>
      </c>
      <c r="B84" s="3" t="s">
        <v>98</v>
      </c>
      <c r="C84" s="114">
        <v>2670</v>
      </c>
      <c r="D84" s="117">
        <v>42271</v>
      </c>
      <c r="E84" s="113">
        <v>6.7224216699000001</v>
      </c>
      <c r="F84" s="112">
        <v>6.2522070516000001</v>
      </c>
      <c r="G84" s="112">
        <v>7.2280000861999998</v>
      </c>
      <c r="H84" s="112">
        <v>3.0015950000000002E-10</v>
      </c>
      <c r="I84" s="115">
        <v>6.3163871212</v>
      </c>
      <c r="J84" s="112">
        <v>6.0812881887000003</v>
      </c>
      <c r="K84" s="112">
        <v>6.5605748365999998</v>
      </c>
      <c r="L84" s="112">
        <v>0.79212463720000004</v>
      </c>
      <c r="M84" s="112">
        <v>0.73671773139999996</v>
      </c>
      <c r="N84" s="112">
        <v>0.85169857339999999</v>
      </c>
      <c r="O84" s="117">
        <v>4121</v>
      </c>
      <c r="P84" s="117">
        <v>58531</v>
      </c>
      <c r="Q84" s="113">
        <v>8.1725436133000002</v>
      </c>
      <c r="R84" s="112">
        <v>7.6379121213000003</v>
      </c>
      <c r="S84" s="112">
        <v>8.7445977448000001</v>
      </c>
      <c r="T84" s="112">
        <v>8.7314991999999995E-8</v>
      </c>
      <c r="U84" s="115">
        <v>7.0407134680999999</v>
      </c>
      <c r="V84" s="112">
        <v>6.8289990125999998</v>
      </c>
      <c r="W84" s="112">
        <v>7.2589915518000003</v>
      </c>
      <c r="X84" s="112">
        <v>0.83133537629999998</v>
      </c>
      <c r="Y84" s="112">
        <v>0.77695107519999995</v>
      </c>
      <c r="Z84" s="112">
        <v>0.88952641929999998</v>
      </c>
      <c r="AA84" s="117">
        <v>5533</v>
      </c>
      <c r="AB84" s="117">
        <v>66549</v>
      </c>
      <c r="AC84" s="113">
        <v>9.2587857284999995</v>
      </c>
      <c r="AD84" s="112">
        <v>8.6709155219999996</v>
      </c>
      <c r="AE84" s="112">
        <v>9.8865123237999999</v>
      </c>
      <c r="AF84" s="112">
        <v>1.5401864000000001E-6</v>
      </c>
      <c r="AG84" s="115">
        <v>8.3141745179999997</v>
      </c>
      <c r="AH84" s="112">
        <v>8.0979635130999998</v>
      </c>
      <c r="AI84" s="112">
        <v>8.5361582334000001</v>
      </c>
      <c r="AJ84" s="112">
        <v>0.85141846489999995</v>
      </c>
      <c r="AK84" s="112">
        <v>0.79735915700000004</v>
      </c>
      <c r="AL84" s="112">
        <v>0.90914288259999998</v>
      </c>
      <c r="AM84" s="112">
        <v>1.0755834999999999E-3</v>
      </c>
      <c r="AN84" s="112">
        <v>1.1329135905000001</v>
      </c>
      <c r="AO84" s="112">
        <v>1.0512649271000001</v>
      </c>
      <c r="AP84" s="112">
        <v>1.2209036660999999</v>
      </c>
      <c r="AQ84" s="112">
        <v>2.1041612999999999E-6</v>
      </c>
      <c r="AR84" s="112">
        <v>1.2157142194999999</v>
      </c>
      <c r="AS84" s="112">
        <v>1.1214436692</v>
      </c>
      <c r="AT84" s="112">
        <v>1.3179093199</v>
      </c>
      <c r="AU84" s="114">
        <v>1</v>
      </c>
      <c r="AV84" s="114">
        <v>2</v>
      </c>
      <c r="AW84" s="114">
        <v>3</v>
      </c>
      <c r="AX84" s="114" t="s">
        <v>227</v>
      </c>
      <c r="AY84" s="114" t="s">
        <v>228</v>
      </c>
      <c r="AZ84" s="114" t="s">
        <v>28</v>
      </c>
      <c r="BA84" s="114" t="s">
        <v>28</v>
      </c>
      <c r="BB84" s="114" t="s">
        <v>28</v>
      </c>
      <c r="BC84" s="108" t="s">
        <v>233</v>
      </c>
      <c r="BD84" s="109">
        <v>2670</v>
      </c>
      <c r="BE84" s="109">
        <v>4121</v>
      </c>
      <c r="BF84" s="109">
        <v>5533</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2209</v>
      </c>
      <c r="D85" s="118">
        <v>32886</v>
      </c>
      <c r="E85" s="116">
        <v>6.2722587114000001</v>
      </c>
      <c r="F85" s="106">
        <v>5.8222712049999998</v>
      </c>
      <c r="G85" s="106">
        <v>6.7570245282999997</v>
      </c>
      <c r="H85" s="106">
        <v>1.720188E-15</v>
      </c>
      <c r="I85" s="107">
        <v>6.7171440735000001</v>
      </c>
      <c r="J85" s="106">
        <v>6.4427902426000001</v>
      </c>
      <c r="K85" s="106">
        <v>7.0031807345999999</v>
      </c>
      <c r="L85" s="106">
        <v>0.73908048319999997</v>
      </c>
      <c r="M85" s="106">
        <v>0.68605700329999997</v>
      </c>
      <c r="N85" s="106">
        <v>0.79620200360000004</v>
      </c>
      <c r="O85" s="118">
        <v>2711</v>
      </c>
      <c r="P85" s="118">
        <v>35211</v>
      </c>
      <c r="Q85" s="116">
        <v>6.9399495837999998</v>
      </c>
      <c r="R85" s="106">
        <v>6.4569799584999998</v>
      </c>
      <c r="S85" s="106">
        <v>7.4590444040000001</v>
      </c>
      <c r="T85" s="106">
        <v>3.0395950000000001E-21</v>
      </c>
      <c r="U85" s="107">
        <v>7.6992985146999997</v>
      </c>
      <c r="V85" s="106">
        <v>7.4148615243</v>
      </c>
      <c r="W85" s="106">
        <v>7.9946466193000001</v>
      </c>
      <c r="X85" s="106">
        <v>0.70595225569999998</v>
      </c>
      <c r="Y85" s="106">
        <v>0.65682315290000004</v>
      </c>
      <c r="Z85" s="106">
        <v>0.75875612049999996</v>
      </c>
      <c r="AA85" s="118">
        <v>3162</v>
      </c>
      <c r="AB85" s="118">
        <v>34818</v>
      </c>
      <c r="AC85" s="116">
        <v>7.5752336928000004</v>
      </c>
      <c r="AD85" s="106">
        <v>7.0575716795999996</v>
      </c>
      <c r="AE85" s="106">
        <v>8.1308654175000008</v>
      </c>
      <c r="AF85" s="106">
        <v>1.364527E-23</v>
      </c>
      <c r="AG85" s="107">
        <v>9.0815095639999992</v>
      </c>
      <c r="AH85" s="106">
        <v>8.7704249846</v>
      </c>
      <c r="AI85" s="106">
        <v>9.4036282285000006</v>
      </c>
      <c r="AJ85" s="106">
        <v>0.69660256009999999</v>
      </c>
      <c r="AK85" s="106">
        <v>0.64899945000000003</v>
      </c>
      <c r="AL85" s="106">
        <v>0.7476972851</v>
      </c>
      <c r="AM85" s="106">
        <v>3.90482786E-2</v>
      </c>
      <c r="AN85" s="106">
        <v>1.091540162</v>
      </c>
      <c r="AO85" s="106">
        <v>1.0044116781000001</v>
      </c>
      <c r="AP85" s="106">
        <v>1.1862266749000001</v>
      </c>
      <c r="AQ85" s="106">
        <v>2.1354255400000001E-2</v>
      </c>
      <c r="AR85" s="106">
        <v>1.1064514241000001</v>
      </c>
      <c r="AS85" s="106">
        <v>1.0151309392000001</v>
      </c>
      <c r="AT85" s="106">
        <v>1.2059870374999999</v>
      </c>
      <c r="AU85" s="104">
        <v>1</v>
      </c>
      <c r="AV85" s="104">
        <v>2</v>
      </c>
      <c r="AW85" s="104">
        <v>3</v>
      </c>
      <c r="AX85" s="104" t="s">
        <v>28</v>
      </c>
      <c r="AY85" s="104" t="s">
        <v>28</v>
      </c>
      <c r="AZ85" s="104" t="s">
        <v>28</v>
      </c>
      <c r="BA85" s="104" t="s">
        <v>28</v>
      </c>
      <c r="BB85" s="104" t="s">
        <v>28</v>
      </c>
      <c r="BC85" s="110" t="s">
        <v>230</v>
      </c>
      <c r="BD85" s="111">
        <v>2209</v>
      </c>
      <c r="BE85" s="111">
        <v>2711</v>
      </c>
      <c r="BF85" s="111">
        <v>3162</v>
      </c>
    </row>
    <row r="86" spans="1:93" x14ac:dyDescent="0.3">
      <c r="A86" s="10"/>
      <c r="B86" t="s">
        <v>100</v>
      </c>
      <c r="C86" s="104">
        <v>2518</v>
      </c>
      <c r="D86" s="118">
        <v>36584</v>
      </c>
      <c r="E86" s="116">
        <v>6.0531161223999996</v>
      </c>
      <c r="F86" s="106">
        <v>5.6224340390999998</v>
      </c>
      <c r="G86" s="106">
        <v>6.5167887318000002</v>
      </c>
      <c r="H86" s="106">
        <v>2.881555E-19</v>
      </c>
      <c r="I86" s="107">
        <v>6.8827902908</v>
      </c>
      <c r="J86" s="106">
        <v>6.6191384334999999</v>
      </c>
      <c r="K86" s="106">
        <v>7.1569438627000004</v>
      </c>
      <c r="L86" s="106">
        <v>0.71325820480000002</v>
      </c>
      <c r="M86" s="106">
        <v>0.66250954520000005</v>
      </c>
      <c r="N86" s="106">
        <v>0.76789424449999999</v>
      </c>
      <c r="O86" s="118">
        <v>3002</v>
      </c>
      <c r="P86" s="118">
        <v>37133</v>
      </c>
      <c r="Q86" s="116">
        <v>6.6332034298</v>
      </c>
      <c r="R86" s="106">
        <v>6.1729819429999999</v>
      </c>
      <c r="S86" s="106">
        <v>7.1277363431999996</v>
      </c>
      <c r="T86" s="106">
        <v>7.9009870000000003E-27</v>
      </c>
      <c r="U86" s="107">
        <v>8.0844531818000007</v>
      </c>
      <c r="V86" s="106">
        <v>7.8003678762000002</v>
      </c>
      <c r="W86" s="106">
        <v>8.3788847252000007</v>
      </c>
      <c r="X86" s="106">
        <v>0.67474912710000001</v>
      </c>
      <c r="Y86" s="106">
        <v>0.62793403250000002</v>
      </c>
      <c r="Z86" s="106">
        <v>0.72505448189999999</v>
      </c>
      <c r="AA86" s="118">
        <v>3547</v>
      </c>
      <c r="AB86" s="118">
        <v>39803</v>
      </c>
      <c r="AC86" s="116">
        <v>7.1604919393999999</v>
      </c>
      <c r="AD86" s="106">
        <v>6.6748976237999997</v>
      </c>
      <c r="AE86" s="106">
        <v>7.6814129149000001</v>
      </c>
      <c r="AF86" s="106">
        <v>1.9927799999999998E-31</v>
      </c>
      <c r="AG86" s="107">
        <v>8.9113885887999995</v>
      </c>
      <c r="AH86" s="106">
        <v>8.6228948901999996</v>
      </c>
      <c r="AI86" s="106">
        <v>9.2095343374999992</v>
      </c>
      <c r="AJ86" s="106">
        <v>0.6584637807</v>
      </c>
      <c r="AK86" s="106">
        <v>0.61380954860000003</v>
      </c>
      <c r="AL86" s="106">
        <v>0.70636657810000003</v>
      </c>
      <c r="AM86" s="106">
        <v>6.9239316400000001E-2</v>
      </c>
      <c r="AN86" s="106">
        <v>1.0794922868000001</v>
      </c>
      <c r="AO86" s="106">
        <v>0.99399312929999994</v>
      </c>
      <c r="AP86" s="106">
        <v>1.1723457264999999</v>
      </c>
      <c r="AQ86" s="106">
        <v>3.5715390200000002E-2</v>
      </c>
      <c r="AR86" s="106">
        <v>1.0958328397999999</v>
      </c>
      <c r="AS86" s="106">
        <v>1.0061274630000001</v>
      </c>
      <c r="AT86" s="106">
        <v>1.1935362634</v>
      </c>
      <c r="AU86" s="104">
        <v>1</v>
      </c>
      <c r="AV86" s="104">
        <v>2</v>
      </c>
      <c r="AW86" s="104">
        <v>3</v>
      </c>
      <c r="AX86" s="104" t="s">
        <v>28</v>
      </c>
      <c r="AY86" s="104" t="s">
        <v>28</v>
      </c>
      <c r="AZ86" s="104" t="s">
        <v>28</v>
      </c>
      <c r="BA86" s="104" t="s">
        <v>28</v>
      </c>
      <c r="BB86" s="104" t="s">
        <v>28</v>
      </c>
      <c r="BC86" s="110" t="s">
        <v>230</v>
      </c>
      <c r="BD86" s="111">
        <v>2518</v>
      </c>
      <c r="BE86" s="111">
        <v>3002</v>
      </c>
      <c r="BF86" s="111">
        <v>3547</v>
      </c>
    </row>
    <row r="87" spans="1:93" x14ac:dyDescent="0.3">
      <c r="A87" s="10"/>
      <c r="B87" t="s">
        <v>101</v>
      </c>
      <c r="C87" s="104">
        <v>2777</v>
      </c>
      <c r="D87" s="118">
        <v>41510</v>
      </c>
      <c r="E87" s="116">
        <v>6.7404173099999998</v>
      </c>
      <c r="F87" s="106">
        <v>6.2688998910000002</v>
      </c>
      <c r="G87" s="106">
        <v>7.2474000706000004</v>
      </c>
      <c r="H87" s="106">
        <v>4.7899910000000002E-10</v>
      </c>
      <c r="I87" s="107">
        <v>6.6899542279000004</v>
      </c>
      <c r="J87" s="106">
        <v>6.4457056793999996</v>
      </c>
      <c r="K87" s="106">
        <v>6.9434581404999998</v>
      </c>
      <c r="L87" s="106">
        <v>0.79424512150000004</v>
      </c>
      <c r="M87" s="106">
        <v>0.73868470259999996</v>
      </c>
      <c r="N87" s="106">
        <v>0.85398453610000002</v>
      </c>
      <c r="O87" s="118">
        <v>3715</v>
      </c>
      <c r="P87" s="118">
        <v>46539</v>
      </c>
      <c r="Q87" s="116">
        <v>7.7652645927000004</v>
      </c>
      <c r="R87" s="106">
        <v>7.2443565088000001</v>
      </c>
      <c r="S87" s="106">
        <v>8.3236287615000002</v>
      </c>
      <c r="T87" s="106">
        <v>2.796416E-11</v>
      </c>
      <c r="U87" s="107">
        <v>7.9825522680000001</v>
      </c>
      <c r="V87" s="106">
        <v>7.7299446343999998</v>
      </c>
      <c r="W87" s="106">
        <v>8.2434148917000005</v>
      </c>
      <c r="X87" s="106">
        <v>0.7899057464</v>
      </c>
      <c r="Y87" s="106">
        <v>0.73691743099999996</v>
      </c>
      <c r="Z87" s="106">
        <v>0.84670420570000005</v>
      </c>
      <c r="AA87" s="118">
        <v>4765</v>
      </c>
      <c r="AB87" s="118">
        <v>52019</v>
      </c>
      <c r="AC87" s="116">
        <v>8.6713738850999995</v>
      </c>
      <c r="AD87" s="106">
        <v>8.1058133660999996</v>
      </c>
      <c r="AE87" s="106">
        <v>9.2763948116999995</v>
      </c>
      <c r="AF87" s="106">
        <v>4.733937E-11</v>
      </c>
      <c r="AG87" s="107">
        <v>9.1601145734999996</v>
      </c>
      <c r="AH87" s="106">
        <v>8.9036858946000006</v>
      </c>
      <c r="AI87" s="106">
        <v>9.4239284711</v>
      </c>
      <c r="AJ87" s="106">
        <v>0.79740130710000001</v>
      </c>
      <c r="AK87" s="106">
        <v>0.74539355110000005</v>
      </c>
      <c r="AL87" s="106">
        <v>0.85303775920000002</v>
      </c>
      <c r="AM87" s="106">
        <v>5.5349513999999999E-3</v>
      </c>
      <c r="AN87" s="106">
        <v>1.1166874974000001</v>
      </c>
      <c r="AO87" s="106">
        <v>1.0329212985</v>
      </c>
      <c r="AP87" s="106">
        <v>1.2072468334999999</v>
      </c>
      <c r="AQ87" s="106">
        <v>7.3857540000000002E-4</v>
      </c>
      <c r="AR87" s="106">
        <v>1.1520450791000001</v>
      </c>
      <c r="AS87" s="106">
        <v>1.0611350309000001</v>
      </c>
      <c r="AT87" s="106">
        <v>1.2507436147</v>
      </c>
      <c r="AU87" s="104">
        <v>1</v>
      </c>
      <c r="AV87" s="104">
        <v>2</v>
      </c>
      <c r="AW87" s="104">
        <v>3</v>
      </c>
      <c r="AX87" s="104" t="s">
        <v>227</v>
      </c>
      <c r="AY87" s="104" t="s">
        <v>28</v>
      </c>
      <c r="AZ87" s="104" t="s">
        <v>28</v>
      </c>
      <c r="BA87" s="104" t="s">
        <v>28</v>
      </c>
      <c r="BB87" s="104" t="s">
        <v>28</v>
      </c>
      <c r="BC87" s="110" t="s">
        <v>229</v>
      </c>
      <c r="BD87" s="111">
        <v>2777</v>
      </c>
      <c r="BE87" s="111">
        <v>3715</v>
      </c>
      <c r="BF87" s="111">
        <v>4765</v>
      </c>
    </row>
    <row r="88" spans="1:93" x14ac:dyDescent="0.3">
      <c r="A88" s="10"/>
      <c r="B88" t="s">
        <v>102</v>
      </c>
      <c r="C88" s="104">
        <v>1317</v>
      </c>
      <c r="D88" s="118">
        <v>15286</v>
      </c>
      <c r="E88" s="116">
        <v>7.6517501669000003</v>
      </c>
      <c r="F88" s="106">
        <v>7.0460994907999996</v>
      </c>
      <c r="G88" s="106">
        <v>8.3094598213000008</v>
      </c>
      <c r="H88" s="106">
        <v>1.38452703E-2</v>
      </c>
      <c r="I88" s="107">
        <v>8.6157268087999999</v>
      </c>
      <c r="J88" s="106">
        <v>8.1627538324</v>
      </c>
      <c r="K88" s="106">
        <v>9.0938364636000006</v>
      </c>
      <c r="L88" s="106">
        <v>0.90163041269999999</v>
      </c>
      <c r="M88" s="106">
        <v>0.83026463930000005</v>
      </c>
      <c r="N88" s="106">
        <v>0.9791304636</v>
      </c>
      <c r="O88" s="118">
        <v>1559</v>
      </c>
      <c r="P88" s="118">
        <v>16531</v>
      </c>
      <c r="Q88" s="116">
        <v>8.4444411350999999</v>
      </c>
      <c r="R88" s="106">
        <v>7.8001230434000002</v>
      </c>
      <c r="S88" s="106">
        <v>9.1419822081</v>
      </c>
      <c r="T88" s="106">
        <v>1.744583E-4</v>
      </c>
      <c r="U88" s="107">
        <v>9.4307664387999992</v>
      </c>
      <c r="V88" s="106">
        <v>8.9740595224999993</v>
      </c>
      <c r="W88" s="106">
        <v>9.9107160367000002</v>
      </c>
      <c r="X88" s="106">
        <v>0.85899359870000003</v>
      </c>
      <c r="Y88" s="106">
        <v>0.79345165129999995</v>
      </c>
      <c r="Z88" s="106">
        <v>0.92994954559999998</v>
      </c>
      <c r="AA88" s="118">
        <v>1585</v>
      </c>
      <c r="AB88" s="118">
        <v>16376</v>
      </c>
      <c r="AC88" s="116">
        <v>8.4296211230000004</v>
      </c>
      <c r="AD88" s="106">
        <v>7.7868730469000003</v>
      </c>
      <c r="AE88" s="106">
        <v>9.1254232411</v>
      </c>
      <c r="AF88" s="106">
        <v>3.1048150000000001E-10</v>
      </c>
      <c r="AG88" s="107">
        <v>9.6787982413000009</v>
      </c>
      <c r="AH88" s="106">
        <v>9.2138458314000005</v>
      </c>
      <c r="AI88" s="106">
        <v>10.167213246999999</v>
      </c>
      <c r="AJ88" s="106">
        <v>0.77517023149999997</v>
      </c>
      <c r="AK88" s="106">
        <v>0.71606447009999996</v>
      </c>
      <c r="AL88" s="106">
        <v>0.83915473110000005</v>
      </c>
      <c r="AM88" s="106">
        <v>0.97151083410000005</v>
      </c>
      <c r="AN88" s="106">
        <v>0.99824499789999999</v>
      </c>
      <c r="AO88" s="106">
        <v>0.90650736909999996</v>
      </c>
      <c r="AP88" s="106">
        <v>1.0992663818999999</v>
      </c>
      <c r="AQ88" s="106">
        <v>5.0636251399999999E-2</v>
      </c>
      <c r="AR88" s="106">
        <v>1.1035960336999999</v>
      </c>
      <c r="AS88" s="106">
        <v>0.99972697470000005</v>
      </c>
      <c r="AT88" s="106">
        <v>1.2182568204999999</v>
      </c>
      <c r="AU88" s="104" t="s">
        <v>28</v>
      </c>
      <c r="AV88" s="104">
        <v>2</v>
      </c>
      <c r="AW88" s="104">
        <v>3</v>
      </c>
      <c r="AX88" s="104" t="s">
        <v>28</v>
      </c>
      <c r="AY88" s="104" t="s">
        <v>28</v>
      </c>
      <c r="AZ88" s="104" t="s">
        <v>28</v>
      </c>
      <c r="BA88" s="104" t="s">
        <v>28</v>
      </c>
      <c r="BB88" s="104" t="s">
        <v>28</v>
      </c>
      <c r="BC88" s="110" t="s">
        <v>231</v>
      </c>
      <c r="BD88" s="111">
        <v>1317</v>
      </c>
      <c r="BE88" s="111">
        <v>1559</v>
      </c>
      <c r="BF88" s="111">
        <v>1585</v>
      </c>
    </row>
    <row r="89" spans="1:93" x14ac:dyDescent="0.3">
      <c r="A89" s="10"/>
      <c r="B89" t="s">
        <v>150</v>
      </c>
      <c r="C89" s="104">
        <v>2734</v>
      </c>
      <c r="D89" s="118">
        <v>39366</v>
      </c>
      <c r="E89" s="116">
        <v>6.524216257</v>
      </c>
      <c r="F89" s="106">
        <v>6.0688499991000002</v>
      </c>
      <c r="G89" s="106">
        <v>7.0137501790999996</v>
      </c>
      <c r="H89" s="106">
        <v>1.051894E-12</v>
      </c>
      <c r="I89" s="107">
        <v>6.9450795102000003</v>
      </c>
      <c r="J89" s="106">
        <v>6.6895671689</v>
      </c>
      <c r="K89" s="106">
        <v>7.2103513106000001</v>
      </c>
      <c r="L89" s="106">
        <v>0.76876945379999995</v>
      </c>
      <c r="M89" s="106">
        <v>0.71511217829999996</v>
      </c>
      <c r="N89" s="106">
        <v>0.82645281550000005</v>
      </c>
      <c r="O89" s="118">
        <v>3734</v>
      </c>
      <c r="P89" s="118">
        <v>43247</v>
      </c>
      <c r="Q89" s="116">
        <v>7.6156451815999997</v>
      </c>
      <c r="R89" s="106">
        <v>7.1051019053999998</v>
      </c>
      <c r="S89" s="106">
        <v>8.1628739887999995</v>
      </c>
      <c r="T89" s="106">
        <v>5.5595410000000001E-13</v>
      </c>
      <c r="U89" s="107">
        <v>8.6341249104000006</v>
      </c>
      <c r="V89" s="106">
        <v>8.3615832033000004</v>
      </c>
      <c r="W89" s="106">
        <v>8.9155499808999998</v>
      </c>
      <c r="X89" s="106">
        <v>0.77468601609999999</v>
      </c>
      <c r="Y89" s="106">
        <v>0.72275203970000002</v>
      </c>
      <c r="Z89" s="106">
        <v>0.8303517534</v>
      </c>
      <c r="AA89" s="118">
        <v>4464</v>
      </c>
      <c r="AB89" s="118">
        <v>44718</v>
      </c>
      <c r="AC89" s="116">
        <v>8.2271940592000004</v>
      </c>
      <c r="AD89" s="106">
        <v>7.6852951487999999</v>
      </c>
      <c r="AE89" s="106">
        <v>8.8073028787999998</v>
      </c>
      <c r="AF89" s="106">
        <v>1.0157009999999999E-15</v>
      </c>
      <c r="AG89" s="107">
        <v>9.9825573594999994</v>
      </c>
      <c r="AH89" s="106">
        <v>9.6939726134999997</v>
      </c>
      <c r="AI89" s="106">
        <v>10.27973313</v>
      </c>
      <c r="AJ89" s="106">
        <v>0.75655546439999999</v>
      </c>
      <c r="AK89" s="106">
        <v>0.70672358020000003</v>
      </c>
      <c r="AL89" s="106">
        <v>0.80990105150000002</v>
      </c>
      <c r="AM89" s="106">
        <v>5.3853129200000002E-2</v>
      </c>
      <c r="AN89" s="106">
        <v>1.0803016505</v>
      </c>
      <c r="AO89" s="106">
        <v>0.99872091860000001</v>
      </c>
      <c r="AP89" s="106">
        <v>1.1685463219000001</v>
      </c>
      <c r="AQ89" s="106">
        <v>2.1800589999999999E-4</v>
      </c>
      <c r="AR89" s="106">
        <v>1.1672888943999999</v>
      </c>
      <c r="AS89" s="106">
        <v>1.0753888138000001</v>
      </c>
      <c r="AT89" s="106">
        <v>1.2670425297000001</v>
      </c>
      <c r="AU89" s="104">
        <v>1</v>
      </c>
      <c r="AV89" s="104">
        <v>2</v>
      </c>
      <c r="AW89" s="104">
        <v>3</v>
      </c>
      <c r="AX89" s="104" t="s">
        <v>227</v>
      </c>
      <c r="AY89" s="104" t="s">
        <v>28</v>
      </c>
      <c r="AZ89" s="104" t="s">
        <v>28</v>
      </c>
      <c r="BA89" s="104" t="s">
        <v>28</v>
      </c>
      <c r="BB89" s="104" t="s">
        <v>28</v>
      </c>
      <c r="BC89" s="110" t="s">
        <v>229</v>
      </c>
      <c r="BD89" s="111">
        <v>2734</v>
      </c>
      <c r="BE89" s="111">
        <v>3734</v>
      </c>
      <c r="BF89" s="111">
        <v>4464</v>
      </c>
    </row>
    <row r="90" spans="1:93" x14ac:dyDescent="0.3">
      <c r="A90" s="10"/>
      <c r="B90" t="s">
        <v>151</v>
      </c>
      <c r="C90" s="104">
        <v>2315</v>
      </c>
      <c r="D90" s="118">
        <v>27102</v>
      </c>
      <c r="E90" s="116">
        <v>7.8137933835000002</v>
      </c>
      <c r="F90" s="106">
        <v>7.2545367224000001</v>
      </c>
      <c r="G90" s="106">
        <v>8.4161634816999999</v>
      </c>
      <c r="H90" s="106">
        <v>2.9269816300000001E-2</v>
      </c>
      <c r="I90" s="107">
        <v>8.5418050327999993</v>
      </c>
      <c r="J90" s="106">
        <v>8.2008424811000005</v>
      </c>
      <c r="K90" s="106">
        <v>8.8969436235000003</v>
      </c>
      <c r="L90" s="106">
        <v>0.92072448780000005</v>
      </c>
      <c r="M90" s="106">
        <v>0.85482547080000004</v>
      </c>
      <c r="N90" s="106">
        <v>0.99170370019999998</v>
      </c>
      <c r="O90" s="118">
        <v>2751</v>
      </c>
      <c r="P90" s="118">
        <v>28734</v>
      </c>
      <c r="Q90" s="116">
        <v>8.8281891724000001</v>
      </c>
      <c r="R90" s="106">
        <v>8.2137408230000002</v>
      </c>
      <c r="S90" s="106">
        <v>9.4886027868999996</v>
      </c>
      <c r="T90" s="106">
        <v>3.4777248E-3</v>
      </c>
      <c r="U90" s="107">
        <v>9.5740238045999995</v>
      </c>
      <c r="V90" s="106">
        <v>9.2228612870000006</v>
      </c>
      <c r="W90" s="106">
        <v>9.9385569138999994</v>
      </c>
      <c r="X90" s="106">
        <v>0.89802958730000004</v>
      </c>
      <c r="Y90" s="106">
        <v>0.83552607869999995</v>
      </c>
      <c r="Z90" s="106">
        <v>0.96520881889999999</v>
      </c>
      <c r="AA90" s="118">
        <v>2985</v>
      </c>
      <c r="AB90" s="118">
        <v>28342</v>
      </c>
      <c r="AC90" s="116">
        <v>9.6282739553999992</v>
      </c>
      <c r="AD90" s="106">
        <v>8.9645701898999999</v>
      </c>
      <c r="AE90" s="106">
        <v>10.341115904</v>
      </c>
      <c r="AF90" s="106">
        <v>8.3726799999999995E-4</v>
      </c>
      <c r="AG90" s="107">
        <v>10.532072543</v>
      </c>
      <c r="AH90" s="106">
        <v>10.160945003</v>
      </c>
      <c r="AI90" s="106">
        <v>10.916755479000001</v>
      </c>
      <c r="AJ90" s="106">
        <v>0.88539582530000005</v>
      </c>
      <c r="AK90" s="106">
        <v>0.82436302269999995</v>
      </c>
      <c r="AL90" s="106">
        <v>0.95094727180000005</v>
      </c>
      <c r="AM90" s="106">
        <v>4.2337808400000003E-2</v>
      </c>
      <c r="AN90" s="106">
        <v>1.090628414</v>
      </c>
      <c r="AO90" s="106">
        <v>1.0030051689999999</v>
      </c>
      <c r="AP90" s="106">
        <v>1.1859064880000001</v>
      </c>
      <c r="AQ90" s="106">
        <v>5.4010747000000003E-3</v>
      </c>
      <c r="AR90" s="106">
        <v>1.1298211686999999</v>
      </c>
      <c r="AS90" s="106">
        <v>1.0367276084999999</v>
      </c>
      <c r="AT90" s="106">
        <v>1.2312741194000001</v>
      </c>
      <c r="AU90" s="104" t="s">
        <v>28</v>
      </c>
      <c r="AV90" s="104">
        <v>2</v>
      </c>
      <c r="AW90" s="104">
        <v>3</v>
      </c>
      <c r="AX90" s="104" t="s">
        <v>28</v>
      </c>
      <c r="AY90" s="104" t="s">
        <v>28</v>
      </c>
      <c r="AZ90" s="104" t="s">
        <v>28</v>
      </c>
      <c r="BA90" s="104" t="s">
        <v>28</v>
      </c>
      <c r="BB90" s="104" t="s">
        <v>28</v>
      </c>
      <c r="BC90" s="110" t="s">
        <v>231</v>
      </c>
      <c r="BD90" s="111">
        <v>2315</v>
      </c>
      <c r="BE90" s="111">
        <v>2751</v>
      </c>
      <c r="BF90" s="111">
        <v>2985</v>
      </c>
    </row>
    <row r="91" spans="1:93" x14ac:dyDescent="0.3">
      <c r="A91" s="10"/>
      <c r="B91" t="s">
        <v>103</v>
      </c>
      <c r="C91" s="104">
        <v>2656</v>
      </c>
      <c r="D91" s="118">
        <v>35730</v>
      </c>
      <c r="E91" s="116">
        <v>7.8986547929000004</v>
      </c>
      <c r="F91" s="106">
        <v>7.3439784243000004</v>
      </c>
      <c r="G91" s="106">
        <v>8.4952247859999996</v>
      </c>
      <c r="H91" s="106">
        <v>5.3294353400000001E-2</v>
      </c>
      <c r="I91" s="107">
        <v>7.4335292471000001</v>
      </c>
      <c r="J91" s="106">
        <v>7.1561352711000001</v>
      </c>
      <c r="K91" s="106">
        <v>7.7216758730999997</v>
      </c>
      <c r="L91" s="106">
        <v>0.93072398150000002</v>
      </c>
      <c r="M91" s="106">
        <v>0.86536467520000004</v>
      </c>
      <c r="N91" s="106">
        <v>1.0010197488000001</v>
      </c>
      <c r="O91" s="118">
        <v>3523</v>
      </c>
      <c r="P91" s="118">
        <v>39595</v>
      </c>
      <c r="Q91" s="116">
        <v>9.183799574</v>
      </c>
      <c r="R91" s="106">
        <v>8.566010576</v>
      </c>
      <c r="S91" s="106">
        <v>9.8461441142999995</v>
      </c>
      <c r="T91" s="106">
        <v>5.5421243699999997E-2</v>
      </c>
      <c r="U91" s="107">
        <v>8.8975880793000002</v>
      </c>
      <c r="V91" s="106">
        <v>8.6085777585999992</v>
      </c>
      <c r="W91" s="106">
        <v>9.1963011602000009</v>
      </c>
      <c r="X91" s="106">
        <v>0.93420333209999995</v>
      </c>
      <c r="Y91" s="106">
        <v>0.87136000280000003</v>
      </c>
      <c r="Z91" s="106">
        <v>1.0015789831999999</v>
      </c>
      <c r="AA91" s="118">
        <v>4247</v>
      </c>
      <c r="AB91" s="118">
        <v>42737</v>
      </c>
      <c r="AC91" s="116">
        <v>9.8231944796999997</v>
      </c>
      <c r="AD91" s="106">
        <v>9.1773702989999997</v>
      </c>
      <c r="AE91" s="106">
        <v>10.514466197000001</v>
      </c>
      <c r="AF91" s="106">
        <v>3.3850108000000002E-3</v>
      </c>
      <c r="AG91" s="107">
        <v>9.9375248614</v>
      </c>
      <c r="AH91" s="106">
        <v>9.6431024719000007</v>
      </c>
      <c r="AI91" s="106">
        <v>10.240936530000001</v>
      </c>
      <c r="AJ91" s="106">
        <v>0.90332030679999997</v>
      </c>
      <c r="AK91" s="106">
        <v>0.84393167329999996</v>
      </c>
      <c r="AL91" s="106">
        <v>0.96688820019999999</v>
      </c>
      <c r="AM91" s="106">
        <v>9.3473107299999997E-2</v>
      </c>
      <c r="AN91" s="106">
        <v>1.0696220448</v>
      </c>
      <c r="AO91" s="106">
        <v>0.98872411289999995</v>
      </c>
      <c r="AP91" s="106">
        <v>1.1571390884999999</v>
      </c>
      <c r="AQ91" s="106">
        <v>3.5010830000000001E-4</v>
      </c>
      <c r="AR91" s="106">
        <v>1.1627042597999999</v>
      </c>
      <c r="AS91" s="106">
        <v>1.0704766096</v>
      </c>
      <c r="AT91" s="106">
        <v>1.2628778465999999</v>
      </c>
      <c r="AU91" s="104" t="s">
        <v>28</v>
      </c>
      <c r="AV91" s="104" t="s">
        <v>28</v>
      </c>
      <c r="AW91" s="104">
        <v>3</v>
      </c>
      <c r="AX91" s="104" t="s">
        <v>227</v>
      </c>
      <c r="AY91" s="104" t="s">
        <v>28</v>
      </c>
      <c r="AZ91" s="104" t="s">
        <v>28</v>
      </c>
      <c r="BA91" s="104" t="s">
        <v>28</v>
      </c>
      <c r="BB91" s="104" t="s">
        <v>28</v>
      </c>
      <c r="BC91" s="110" t="s">
        <v>430</v>
      </c>
      <c r="BD91" s="111">
        <v>2656</v>
      </c>
      <c r="BE91" s="111">
        <v>3523</v>
      </c>
      <c r="BF91" s="111">
        <v>4247</v>
      </c>
    </row>
    <row r="92" spans="1:93" x14ac:dyDescent="0.3">
      <c r="A92" s="10"/>
      <c r="B92" t="s">
        <v>113</v>
      </c>
      <c r="C92" s="104">
        <v>2529</v>
      </c>
      <c r="D92" s="118">
        <v>27042</v>
      </c>
      <c r="E92" s="116">
        <v>9.8528024698000003</v>
      </c>
      <c r="F92" s="106">
        <v>9.1586982510000006</v>
      </c>
      <c r="G92" s="106">
        <v>10.599510306999999</v>
      </c>
      <c r="H92" s="106">
        <v>6.2042899999999995E-5</v>
      </c>
      <c r="I92" s="107">
        <v>9.3521189260999993</v>
      </c>
      <c r="J92" s="106">
        <v>8.9946419197999994</v>
      </c>
      <c r="K92" s="106">
        <v>9.7238032584000003</v>
      </c>
      <c r="L92" s="106">
        <v>1.1609875079</v>
      </c>
      <c r="M92" s="106">
        <v>1.0791989681</v>
      </c>
      <c r="N92" s="106">
        <v>1.2489745018</v>
      </c>
      <c r="O92" s="118">
        <v>3370</v>
      </c>
      <c r="P92" s="118">
        <v>30022</v>
      </c>
      <c r="Q92" s="116">
        <v>11.678875933</v>
      </c>
      <c r="R92" s="106">
        <v>10.891956424</v>
      </c>
      <c r="S92" s="106">
        <v>12.522648617</v>
      </c>
      <c r="T92" s="106">
        <v>1.2949242E-6</v>
      </c>
      <c r="U92" s="107">
        <v>11.225101592</v>
      </c>
      <c r="V92" s="106">
        <v>10.852441712999999</v>
      </c>
      <c r="W92" s="106">
        <v>11.610558166000001</v>
      </c>
      <c r="X92" s="106">
        <v>1.1880098996999999</v>
      </c>
      <c r="Y92" s="106">
        <v>1.1079621131999999</v>
      </c>
      <c r="Z92" s="106">
        <v>1.2738409599</v>
      </c>
      <c r="AA92" s="118">
        <v>4198</v>
      </c>
      <c r="AB92" s="118">
        <v>31983</v>
      </c>
      <c r="AC92" s="116">
        <v>13.465314758</v>
      </c>
      <c r="AD92" s="106">
        <v>12.585627304000001</v>
      </c>
      <c r="AE92" s="106">
        <v>14.406489018</v>
      </c>
      <c r="AF92" s="106">
        <v>5.6740980000000005E-10</v>
      </c>
      <c r="AG92" s="107">
        <v>13.12572304</v>
      </c>
      <c r="AH92" s="106">
        <v>12.734613920999999</v>
      </c>
      <c r="AI92" s="106">
        <v>13.528844015000001</v>
      </c>
      <c r="AJ92" s="106">
        <v>1.2382420285</v>
      </c>
      <c r="AK92" s="106">
        <v>1.1573478201</v>
      </c>
      <c r="AL92" s="106">
        <v>1.3247904342000001</v>
      </c>
      <c r="AM92" s="106">
        <v>3.6935679999999999E-4</v>
      </c>
      <c r="AN92" s="106">
        <v>1.1529632506</v>
      </c>
      <c r="AO92" s="106">
        <v>1.0660878977999999</v>
      </c>
      <c r="AP92" s="106">
        <v>1.2469180635999999</v>
      </c>
      <c r="AQ92" s="106">
        <v>5.8282899999999997E-5</v>
      </c>
      <c r="AR92" s="106">
        <v>1.1853354382000001</v>
      </c>
      <c r="AS92" s="106">
        <v>1.0910298918000001</v>
      </c>
      <c r="AT92" s="106">
        <v>1.28779249</v>
      </c>
      <c r="AU92" s="104">
        <v>1</v>
      </c>
      <c r="AV92" s="104">
        <v>2</v>
      </c>
      <c r="AW92" s="104">
        <v>3</v>
      </c>
      <c r="AX92" s="104" t="s">
        <v>227</v>
      </c>
      <c r="AY92" s="104" t="s">
        <v>228</v>
      </c>
      <c r="AZ92" s="104" t="s">
        <v>28</v>
      </c>
      <c r="BA92" s="104" t="s">
        <v>28</v>
      </c>
      <c r="BB92" s="104" t="s">
        <v>28</v>
      </c>
      <c r="BC92" s="110" t="s">
        <v>233</v>
      </c>
      <c r="BD92" s="111">
        <v>2529</v>
      </c>
      <c r="BE92" s="111">
        <v>3370</v>
      </c>
      <c r="BF92" s="111">
        <v>4198</v>
      </c>
    </row>
    <row r="93" spans="1:93" x14ac:dyDescent="0.3">
      <c r="A93" s="10"/>
      <c r="B93" t="s">
        <v>112</v>
      </c>
      <c r="C93" s="104">
        <v>395</v>
      </c>
      <c r="D93" s="118">
        <v>5060</v>
      </c>
      <c r="E93" s="116">
        <v>7.0905712875000004</v>
      </c>
      <c r="F93" s="106">
        <v>6.3033908382000003</v>
      </c>
      <c r="G93" s="106">
        <v>7.9760564550000002</v>
      </c>
      <c r="H93" s="106">
        <v>2.7600319999999999E-3</v>
      </c>
      <c r="I93" s="107">
        <v>7.8063241107000003</v>
      </c>
      <c r="J93" s="106">
        <v>7.0732332716000004</v>
      </c>
      <c r="K93" s="106">
        <v>8.6153946548999993</v>
      </c>
      <c r="L93" s="106">
        <v>0.83550489459999999</v>
      </c>
      <c r="M93" s="106">
        <v>0.74274888210000001</v>
      </c>
      <c r="N93" s="106">
        <v>0.93984446909999997</v>
      </c>
      <c r="O93" s="118">
        <v>479</v>
      </c>
      <c r="P93" s="118">
        <v>5371</v>
      </c>
      <c r="Q93" s="116">
        <v>8.0360575604999998</v>
      </c>
      <c r="R93" s="106">
        <v>7.1964279526999997</v>
      </c>
      <c r="S93" s="106">
        <v>8.9736493632999998</v>
      </c>
      <c r="T93" s="106">
        <v>3.437057E-4</v>
      </c>
      <c r="U93" s="107">
        <v>8.9182647551999992</v>
      </c>
      <c r="V93" s="106">
        <v>8.1543241185999999</v>
      </c>
      <c r="W93" s="106">
        <v>9.7537754307999993</v>
      </c>
      <c r="X93" s="106">
        <v>0.81745161020000001</v>
      </c>
      <c r="Y93" s="106">
        <v>0.73204199609999998</v>
      </c>
      <c r="Z93" s="106">
        <v>0.91282622930000001</v>
      </c>
      <c r="AA93" s="118">
        <v>602</v>
      </c>
      <c r="AB93" s="118">
        <v>6579</v>
      </c>
      <c r="AC93" s="116">
        <v>8.4072596647999998</v>
      </c>
      <c r="AD93" s="106">
        <v>7.5894089029999998</v>
      </c>
      <c r="AE93" s="106">
        <v>9.3132437551000002</v>
      </c>
      <c r="AF93" s="106">
        <v>8.3015047000000002E-7</v>
      </c>
      <c r="AG93" s="107">
        <v>9.1503267974</v>
      </c>
      <c r="AH93" s="106">
        <v>8.4478116017999998</v>
      </c>
      <c r="AI93" s="106">
        <v>9.9112627560999993</v>
      </c>
      <c r="AJ93" s="106">
        <v>0.77311391880000002</v>
      </c>
      <c r="AK93" s="106">
        <v>0.69790608269999999</v>
      </c>
      <c r="AL93" s="106">
        <v>0.85642631049999995</v>
      </c>
      <c r="AM93" s="106">
        <v>0.52457841679999995</v>
      </c>
      <c r="AN93" s="106">
        <v>1.0461920664</v>
      </c>
      <c r="AO93" s="106">
        <v>0.91034009920000003</v>
      </c>
      <c r="AP93" s="106">
        <v>1.2023175082999999</v>
      </c>
      <c r="AQ93" s="106">
        <v>0.10338456729999999</v>
      </c>
      <c r="AR93" s="106">
        <v>1.1333441601000001</v>
      </c>
      <c r="AS93" s="106">
        <v>0.97485885210000001</v>
      </c>
      <c r="AT93" s="106">
        <v>1.3175948317999999</v>
      </c>
      <c r="AU93" s="104">
        <v>1</v>
      </c>
      <c r="AV93" s="104">
        <v>2</v>
      </c>
      <c r="AW93" s="104">
        <v>3</v>
      </c>
      <c r="AX93" s="104" t="s">
        <v>28</v>
      </c>
      <c r="AY93" s="104" t="s">
        <v>28</v>
      </c>
      <c r="AZ93" s="104" t="s">
        <v>28</v>
      </c>
      <c r="BA93" s="104" t="s">
        <v>28</v>
      </c>
      <c r="BB93" s="104" t="s">
        <v>28</v>
      </c>
      <c r="BC93" s="110" t="s">
        <v>230</v>
      </c>
      <c r="BD93" s="111">
        <v>395</v>
      </c>
      <c r="BE93" s="111">
        <v>479</v>
      </c>
      <c r="BF93" s="111">
        <v>602</v>
      </c>
    </row>
    <row r="94" spans="1:93" x14ac:dyDescent="0.3">
      <c r="A94" s="10"/>
      <c r="B94" t="s">
        <v>114</v>
      </c>
      <c r="C94" s="104">
        <v>3665</v>
      </c>
      <c r="D94" s="118">
        <v>38241</v>
      </c>
      <c r="E94" s="116">
        <v>9.0395811482999999</v>
      </c>
      <c r="F94" s="106">
        <v>8.4352084670000007</v>
      </c>
      <c r="G94" s="106">
        <v>9.6872564152000002</v>
      </c>
      <c r="H94" s="106">
        <v>7.3772364800000004E-2</v>
      </c>
      <c r="I94" s="107">
        <v>9.5839543944999992</v>
      </c>
      <c r="J94" s="106">
        <v>9.2786418538</v>
      </c>
      <c r="K94" s="106">
        <v>9.8993132059000004</v>
      </c>
      <c r="L94" s="106">
        <v>1.0651630155</v>
      </c>
      <c r="M94" s="106">
        <v>0.99394783229999994</v>
      </c>
      <c r="N94" s="106">
        <v>1.1414806821000001</v>
      </c>
      <c r="O94" s="118">
        <v>4777</v>
      </c>
      <c r="P94" s="118">
        <v>42690</v>
      </c>
      <c r="Q94" s="116">
        <v>10.711649806</v>
      </c>
      <c r="R94" s="106">
        <v>10.018435962</v>
      </c>
      <c r="S94" s="106">
        <v>11.452829762</v>
      </c>
      <c r="T94" s="106">
        <v>1.1924800100000001E-2</v>
      </c>
      <c r="U94" s="107">
        <v>11.189974232999999</v>
      </c>
      <c r="V94" s="106">
        <v>10.877109709999999</v>
      </c>
      <c r="W94" s="106">
        <v>11.511837857</v>
      </c>
      <c r="X94" s="106">
        <v>1.0896207893000001</v>
      </c>
      <c r="Y94" s="106">
        <v>1.0191050210000001</v>
      </c>
      <c r="Z94" s="106">
        <v>1.1650158128000001</v>
      </c>
      <c r="AA94" s="118">
        <v>6004</v>
      </c>
      <c r="AB94" s="118">
        <v>47387</v>
      </c>
      <c r="AC94" s="116">
        <v>12.053981844000001</v>
      </c>
      <c r="AD94" s="106">
        <v>11.291541368000001</v>
      </c>
      <c r="AE94" s="106">
        <v>12.867904705999999</v>
      </c>
      <c r="AF94" s="106">
        <v>2.0104008000000001E-3</v>
      </c>
      <c r="AG94" s="107">
        <v>12.670141599999999</v>
      </c>
      <c r="AH94" s="106">
        <v>12.353674808999999</v>
      </c>
      <c r="AI94" s="106">
        <v>12.99471539</v>
      </c>
      <c r="AJ94" s="106">
        <v>1.1084588216</v>
      </c>
      <c r="AK94" s="106">
        <v>1.0383463986999999</v>
      </c>
      <c r="AL94" s="106">
        <v>1.1833054563000001</v>
      </c>
      <c r="AM94" s="106">
        <v>1.7365220999999999E-3</v>
      </c>
      <c r="AN94" s="106">
        <v>1.1253151534000001</v>
      </c>
      <c r="AO94" s="106">
        <v>1.0451699491999999</v>
      </c>
      <c r="AP94" s="106">
        <v>1.2116060123000001</v>
      </c>
      <c r="AQ94" s="106">
        <v>1.59727E-5</v>
      </c>
      <c r="AR94" s="106">
        <v>1.1849719174</v>
      </c>
      <c r="AS94" s="106">
        <v>1.0970513884999999</v>
      </c>
      <c r="AT94" s="106">
        <v>1.2799386243999999</v>
      </c>
      <c r="AU94" s="104" t="s">
        <v>28</v>
      </c>
      <c r="AV94" s="104" t="s">
        <v>28</v>
      </c>
      <c r="AW94" s="104">
        <v>3</v>
      </c>
      <c r="AX94" s="104" t="s">
        <v>227</v>
      </c>
      <c r="AY94" s="104" t="s">
        <v>228</v>
      </c>
      <c r="AZ94" s="104" t="s">
        <v>28</v>
      </c>
      <c r="BA94" s="104" t="s">
        <v>28</v>
      </c>
      <c r="BB94" s="104" t="s">
        <v>28</v>
      </c>
      <c r="BC94" s="110" t="s">
        <v>432</v>
      </c>
      <c r="BD94" s="111">
        <v>3665</v>
      </c>
      <c r="BE94" s="111">
        <v>4777</v>
      </c>
      <c r="BF94" s="111">
        <v>6004</v>
      </c>
    </row>
    <row r="95" spans="1:93" x14ac:dyDescent="0.3">
      <c r="A95" s="10"/>
      <c r="B95" t="s">
        <v>104</v>
      </c>
      <c r="C95" s="104">
        <v>2378</v>
      </c>
      <c r="D95" s="118">
        <v>36093</v>
      </c>
      <c r="E95" s="116">
        <v>6.0602145132</v>
      </c>
      <c r="F95" s="106">
        <v>5.6305731363999998</v>
      </c>
      <c r="G95" s="106">
        <v>6.5226397130000002</v>
      </c>
      <c r="H95" s="106">
        <v>2.8228390000000001E-19</v>
      </c>
      <c r="I95" s="107">
        <v>6.5885351730000004</v>
      </c>
      <c r="J95" s="106">
        <v>6.3289782403999997</v>
      </c>
      <c r="K95" s="106">
        <v>6.8587367624000004</v>
      </c>
      <c r="L95" s="106">
        <v>0.71409463110000004</v>
      </c>
      <c r="M95" s="106">
        <v>0.66346860129999996</v>
      </c>
      <c r="N95" s="106">
        <v>0.76858368450000003</v>
      </c>
      <c r="O95" s="118">
        <v>2889</v>
      </c>
      <c r="P95" s="118">
        <v>38630</v>
      </c>
      <c r="Q95" s="116">
        <v>6.9637711874999999</v>
      </c>
      <c r="R95" s="106">
        <v>6.4850044046999997</v>
      </c>
      <c r="S95" s="106">
        <v>7.4778837647999996</v>
      </c>
      <c r="T95" s="106">
        <v>2.37395E-21</v>
      </c>
      <c r="U95" s="107">
        <v>7.4786435413000003</v>
      </c>
      <c r="V95" s="106">
        <v>7.2108482260000004</v>
      </c>
      <c r="W95" s="106">
        <v>7.7563841956999999</v>
      </c>
      <c r="X95" s="106">
        <v>0.70837545989999995</v>
      </c>
      <c r="Y95" s="106">
        <v>0.65967388270000005</v>
      </c>
      <c r="Z95" s="106">
        <v>0.76067251619999998</v>
      </c>
      <c r="AA95" s="118">
        <v>3430</v>
      </c>
      <c r="AB95" s="118">
        <v>40563</v>
      </c>
      <c r="AC95" s="116">
        <v>7.6685751634999999</v>
      </c>
      <c r="AD95" s="106">
        <v>7.1522137172000004</v>
      </c>
      <c r="AE95" s="106">
        <v>8.2222158570000001</v>
      </c>
      <c r="AF95" s="106">
        <v>9.1540149999999997E-23</v>
      </c>
      <c r="AG95" s="107">
        <v>8.4559820525999996</v>
      </c>
      <c r="AH95" s="106">
        <v>8.1776787587000008</v>
      </c>
      <c r="AI95" s="106">
        <v>8.7437565822999996</v>
      </c>
      <c r="AJ95" s="106">
        <v>0.70518604549999997</v>
      </c>
      <c r="AK95" s="106">
        <v>0.65770253280000002</v>
      </c>
      <c r="AL95" s="106">
        <v>0.75609767939999994</v>
      </c>
      <c r="AM95" s="106">
        <v>2.0417755499999999E-2</v>
      </c>
      <c r="AN95" s="106">
        <v>1.1012100997000001</v>
      </c>
      <c r="AO95" s="106">
        <v>1.0150235122</v>
      </c>
      <c r="AP95" s="106">
        <v>1.1947148701000001</v>
      </c>
      <c r="AQ95" s="106">
        <v>1.2836249E-3</v>
      </c>
      <c r="AR95" s="106">
        <v>1.1490964836999999</v>
      </c>
      <c r="AS95" s="106">
        <v>1.0558787525</v>
      </c>
      <c r="AT95" s="106">
        <v>1.2505438958999999</v>
      </c>
      <c r="AU95" s="104">
        <v>1</v>
      </c>
      <c r="AV95" s="104">
        <v>2</v>
      </c>
      <c r="AW95" s="104">
        <v>3</v>
      </c>
      <c r="AX95" s="104" t="s">
        <v>227</v>
      </c>
      <c r="AY95" s="104" t="s">
        <v>28</v>
      </c>
      <c r="AZ95" s="104" t="s">
        <v>28</v>
      </c>
      <c r="BA95" s="104" t="s">
        <v>28</v>
      </c>
      <c r="BB95" s="104" t="s">
        <v>28</v>
      </c>
      <c r="BC95" s="110" t="s">
        <v>229</v>
      </c>
      <c r="BD95" s="111">
        <v>2378</v>
      </c>
      <c r="BE95" s="111">
        <v>2889</v>
      </c>
      <c r="BF95" s="111">
        <v>3430</v>
      </c>
    </row>
    <row r="96" spans="1:93" x14ac:dyDescent="0.3">
      <c r="A96" s="10"/>
      <c r="B96" t="s">
        <v>105</v>
      </c>
      <c r="C96" s="104">
        <v>1497</v>
      </c>
      <c r="D96" s="118">
        <v>20921</v>
      </c>
      <c r="E96" s="116">
        <v>6.7443971238999998</v>
      </c>
      <c r="F96" s="106">
        <v>6.2262061515999996</v>
      </c>
      <c r="G96" s="106">
        <v>7.3057157854000003</v>
      </c>
      <c r="H96" s="106">
        <v>1.7688531E-8</v>
      </c>
      <c r="I96" s="107">
        <v>7.1554896993000003</v>
      </c>
      <c r="J96" s="106">
        <v>6.8020437442999997</v>
      </c>
      <c r="K96" s="106">
        <v>7.5273013174000001</v>
      </c>
      <c r="L96" s="106">
        <v>0.79471407579999997</v>
      </c>
      <c r="M96" s="106">
        <v>0.73365396149999995</v>
      </c>
      <c r="N96" s="106">
        <v>0.860856065</v>
      </c>
      <c r="O96" s="118">
        <v>1676</v>
      </c>
      <c r="P96" s="118">
        <v>21401</v>
      </c>
      <c r="Q96" s="116">
        <v>7.3270569368</v>
      </c>
      <c r="R96" s="106">
        <v>6.7756255735000002</v>
      </c>
      <c r="S96" s="106">
        <v>7.9233663036999999</v>
      </c>
      <c r="T96" s="106">
        <v>1.7997279999999999E-13</v>
      </c>
      <c r="U96" s="107">
        <v>7.8314097472000004</v>
      </c>
      <c r="V96" s="106">
        <v>7.4653124462999996</v>
      </c>
      <c r="W96" s="106">
        <v>8.2154603802999997</v>
      </c>
      <c r="X96" s="106">
        <v>0.74532996389999995</v>
      </c>
      <c r="Y96" s="106">
        <v>0.68923672999999996</v>
      </c>
      <c r="Z96" s="106">
        <v>0.80598832129999998</v>
      </c>
      <c r="AA96" s="118">
        <v>1912</v>
      </c>
      <c r="AB96" s="118">
        <v>21450</v>
      </c>
      <c r="AC96" s="116">
        <v>7.9629930795000003</v>
      </c>
      <c r="AD96" s="106">
        <v>7.3758288029000001</v>
      </c>
      <c r="AE96" s="106">
        <v>8.5968994778999992</v>
      </c>
      <c r="AF96" s="106">
        <v>1.539256E-15</v>
      </c>
      <c r="AG96" s="107">
        <v>8.9137529137999998</v>
      </c>
      <c r="AH96" s="106">
        <v>8.5230309444000003</v>
      </c>
      <c r="AI96" s="106">
        <v>9.3223867807000005</v>
      </c>
      <c r="AJ96" s="106">
        <v>0.73226009790000002</v>
      </c>
      <c r="AK96" s="106">
        <v>0.67826570580000001</v>
      </c>
      <c r="AL96" s="106">
        <v>0.79055279720000005</v>
      </c>
      <c r="AM96" s="106">
        <v>8.0171725799999996E-2</v>
      </c>
      <c r="AN96" s="106">
        <v>1.0867928485</v>
      </c>
      <c r="AO96" s="106">
        <v>0.99004736280000005</v>
      </c>
      <c r="AP96" s="106">
        <v>1.1929921133000001</v>
      </c>
      <c r="AQ96" s="106">
        <v>9.0156740599999993E-2</v>
      </c>
      <c r="AR96" s="106">
        <v>1.0863916821999999</v>
      </c>
      <c r="AS96" s="106">
        <v>0.98710657489999998</v>
      </c>
      <c r="AT96" s="106">
        <v>1.1956630795000001</v>
      </c>
      <c r="AU96" s="104">
        <v>1</v>
      </c>
      <c r="AV96" s="104">
        <v>2</v>
      </c>
      <c r="AW96" s="104">
        <v>3</v>
      </c>
      <c r="AX96" s="104" t="s">
        <v>28</v>
      </c>
      <c r="AY96" s="104" t="s">
        <v>28</v>
      </c>
      <c r="AZ96" s="104" t="s">
        <v>28</v>
      </c>
      <c r="BA96" s="104" t="s">
        <v>28</v>
      </c>
      <c r="BB96" s="104" t="s">
        <v>28</v>
      </c>
      <c r="BC96" s="110" t="s">
        <v>230</v>
      </c>
      <c r="BD96" s="111">
        <v>1497</v>
      </c>
      <c r="BE96" s="111">
        <v>1676</v>
      </c>
      <c r="BF96" s="111">
        <v>1912</v>
      </c>
    </row>
    <row r="97" spans="1:93" x14ac:dyDescent="0.3">
      <c r="A97" s="10"/>
      <c r="B97" t="s">
        <v>106</v>
      </c>
      <c r="C97" s="104">
        <v>547</v>
      </c>
      <c r="D97" s="118">
        <v>11002</v>
      </c>
      <c r="E97" s="116">
        <v>4.9202473276000003</v>
      </c>
      <c r="F97" s="106">
        <v>4.4200471619000004</v>
      </c>
      <c r="G97" s="106">
        <v>5.4770532708999999</v>
      </c>
      <c r="H97" s="106">
        <v>2.149351E-23</v>
      </c>
      <c r="I97" s="107">
        <v>4.9718233049</v>
      </c>
      <c r="J97" s="106">
        <v>4.5721549041999996</v>
      </c>
      <c r="K97" s="106">
        <v>5.4064281487999999</v>
      </c>
      <c r="L97" s="106">
        <v>0.5797686192</v>
      </c>
      <c r="M97" s="106">
        <v>0.52082841960000004</v>
      </c>
      <c r="N97" s="106">
        <v>0.64537886020000002</v>
      </c>
      <c r="O97" s="118">
        <v>629</v>
      </c>
      <c r="P97" s="118">
        <v>9897</v>
      </c>
      <c r="Q97" s="116">
        <v>5.4155326434999997</v>
      </c>
      <c r="R97" s="106">
        <v>4.8859492610000004</v>
      </c>
      <c r="S97" s="106">
        <v>6.0025170640000001</v>
      </c>
      <c r="T97" s="106">
        <v>6.9459929999999997E-30</v>
      </c>
      <c r="U97" s="107">
        <v>6.3554612509000004</v>
      </c>
      <c r="V97" s="106">
        <v>5.8777004235000003</v>
      </c>
      <c r="W97" s="106">
        <v>6.8720562126000004</v>
      </c>
      <c r="X97" s="106">
        <v>0.55088404310000005</v>
      </c>
      <c r="Y97" s="106">
        <v>0.49701325070000002</v>
      </c>
      <c r="Z97" s="106">
        <v>0.6105938394</v>
      </c>
      <c r="AA97" s="118">
        <v>742</v>
      </c>
      <c r="AB97" s="118">
        <v>10469</v>
      </c>
      <c r="AC97" s="116">
        <v>5.7533226730999996</v>
      </c>
      <c r="AD97" s="106">
        <v>5.2171745603000002</v>
      </c>
      <c r="AE97" s="106">
        <v>6.3445685777999996</v>
      </c>
      <c r="AF97" s="106">
        <v>2.889054E-37</v>
      </c>
      <c r="AG97" s="107">
        <v>7.0875919381000001</v>
      </c>
      <c r="AH97" s="106">
        <v>6.5955362824000003</v>
      </c>
      <c r="AI97" s="106">
        <v>7.6163570829999996</v>
      </c>
      <c r="AJ97" s="106">
        <v>0.5290634541</v>
      </c>
      <c r="AK97" s="106">
        <v>0.47976040120000002</v>
      </c>
      <c r="AL97" s="106">
        <v>0.58343318420000001</v>
      </c>
      <c r="AM97" s="106">
        <v>0.36093743480000001</v>
      </c>
      <c r="AN97" s="106">
        <v>1.0623742947999999</v>
      </c>
      <c r="AO97" s="106">
        <v>0.93304499009999997</v>
      </c>
      <c r="AP97" s="106">
        <v>1.2096299259000001</v>
      </c>
      <c r="AQ97" s="106">
        <v>0.16974376450000001</v>
      </c>
      <c r="AR97" s="106">
        <v>1.1006626868</v>
      </c>
      <c r="AS97" s="106">
        <v>0.95982887210000001</v>
      </c>
      <c r="AT97" s="106">
        <v>1.2621607719000001</v>
      </c>
      <c r="AU97" s="104">
        <v>1</v>
      </c>
      <c r="AV97" s="104">
        <v>2</v>
      </c>
      <c r="AW97" s="104">
        <v>3</v>
      </c>
      <c r="AX97" s="104" t="s">
        <v>28</v>
      </c>
      <c r="AY97" s="104" t="s">
        <v>28</v>
      </c>
      <c r="AZ97" s="104" t="s">
        <v>28</v>
      </c>
      <c r="BA97" s="104" t="s">
        <v>28</v>
      </c>
      <c r="BB97" s="104" t="s">
        <v>28</v>
      </c>
      <c r="BC97" s="110" t="s">
        <v>230</v>
      </c>
      <c r="BD97" s="111">
        <v>547</v>
      </c>
      <c r="BE97" s="111">
        <v>629</v>
      </c>
      <c r="BF97" s="111">
        <v>742</v>
      </c>
    </row>
    <row r="98" spans="1:93" x14ac:dyDescent="0.3">
      <c r="A98" s="10"/>
      <c r="B98" t="s">
        <v>107</v>
      </c>
      <c r="C98" s="104">
        <v>2271</v>
      </c>
      <c r="D98" s="118">
        <v>29493</v>
      </c>
      <c r="E98" s="116">
        <v>7.8880130178999996</v>
      </c>
      <c r="F98" s="106">
        <v>7.3227260851000002</v>
      </c>
      <c r="G98" s="106">
        <v>8.4969379774</v>
      </c>
      <c r="H98" s="106">
        <v>5.3881855399999998E-2</v>
      </c>
      <c r="I98" s="107">
        <v>7.7001322347999999</v>
      </c>
      <c r="J98" s="106">
        <v>7.3898639072999996</v>
      </c>
      <c r="K98" s="106">
        <v>8.0234273832999996</v>
      </c>
      <c r="L98" s="106">
        <v>0.92947002680000002</v>
      </c>
      <c r="M98" s="106">
        <v>0.86286044350000002</v>
      </c>
      <c r="N98" s="106">
        <v>1.0012216196999999</v>
      </c>
      <c r="O98" s="118">
        <v>3020</v>
      </c>
      <c r="P98" s="118">
        <v>32059</v>
      </c>
      <c r="Q98" s="116">
        <v>9.4353391261000006</v>
      </c>
      <c r="R98" s="106">
        <v>8.7884258870000007</v>
      </c>
      <c r="S98" s="106">
        <v>10.129871443000001</v>
      </c>
      <c r="T98" s="106">
        <v>0.25742713169999998</v>
      </c>
      <c r="U98" s="107">
        <v>9.4201316323000004</v>
      </c>
      <c r="V98" s="106">
        <v>9.0900814252999993</v>
      </c>
      <c r="W98" s="106">
        <v>9.7621655756999992</v>
      </c>
      <c r="X98" s="106">
        <v>0.95979068140000001</v>
      </c>
      <c r="Y98" s="106">
        <v>0.89398474790000004</v>
      </c>
      <c r="Z98" s="106">
        <v>1.0304405687</v>
      </c>
      <c r="AA98" s="118">
        <v>3777</v>
      </c>
      <c r="AB98" s="118">
        <v>34963</v>
      </c>
      <c r="AC98" s="116">
        <v>10.528074663</v>
      </c>
      <c r="AD98" s="106">
        <v>9.8272924912999997</v>
      </c>
      <c r="AE98" s="106">
        <v>11.278829463999999</v>
      </c>
      <c r="AF98" s="106">
        <v>0.35688892039999998</v>
      </c>
      <c r="AG98" s="107">
        <v>10.802848726000001</v>
      </c>
      <c r="AH98" s="106">
        <v>10.46376562</v>
      </c>
      <c r="AI98" s="106">
        <v>11.152919974</v>
      </c>
      <c r="AJ98" s="106">
        <v>0.96813960610000005</v>
      </c>
      <c r="AK98" s="106">
        <v>0.90369715129999995</v>
      </c>
      <c r="AL98" s="106">
        <v>1.0371774387999999</v>
      </c>
      <c r="AM98" s="106">
        <v>7.7263601000000003E-3</v>
      </c>
      <c r="AN98" s="106">
        <v>1.1158130642999999</v>
      </c>
      <c r="AO98" s="106">
        <v>1.0293776279</v>
      </c>
      <c r="AP98" s="106">
        <v>1.2095063664000001</v>
      </c>
      <c r="AQ98" s="106">
        <v>3.75013E-5</v>
      </c>
      <c r="AR98" s="106">
        <v>1.1961617082</v>
      </c>
      <c r="AS98" s="106">
        <v>1.0985122437999999</v>
      </c>
      <c r="AT98" s="106">
        <v>1.3024914746</v>
      </c>
      <c r="AU98" s="104" t="s">
        <v>28</v>
      </c>
      <c r="AV98" s="104" t="s">
        <v>28</v>
      </c>
      <c r="AW98" s="104" t="s">
        <v>28</v>
      </c>
      <c r="AX98" s="104" t="s">
        <v>227</v>
      </c>
      <c r="AY98" s="104" t="s">
        <v>28</v>
      </c>
      <c r="AZ98" s="104" t="s">
        <v>28</v>
      </c>
      <c r="BA98" s="104" t="s">
        <v>28</v>
      </c>
      <c r="BB98" s="104" t="s">
        <v>28</v>
      </c>
      <c r="BC98" s="110" t="s">
        <v>429</v>
      </c>
      <c r="BD98" s="111">
        <v>2271</v>
      </c>
      <c r="BE98" s="111">
        <v>3020</v>
      </c>
      <c r="BF98" s="111">
        <v>3777</v>
      </c>
    </row>
    <row r="99" spans="1:93" x14ac:dyDescent="0.3">
      <c r="A99" s="10"/>
      <c r="B99" t="s">
        <v>108</v>
      </c>
      <c r="C99" s="104">
        <v>3490</v>
      </c>
      <c r="D99" s="118">
        <v>39307</v>
      </c>
      <c r="E99" s="116">
        <v>7.1463034596000004</v>
      </c>
      <c r="F99" s="106">
        <v>6.6616963041000004</v>
      </c>
      <c r="G99" s="106">
        <v>7.6661635123999998</v>
      </c>
      <c r="H99" s="106">
        <v>1.6051952000000001E-6</v>
      </c>
      <c r="I99" s="107">
        <v>8.8788256544999999</v>
      </c>
      <c r="J99" s="106">
        <v>8.5890869203999998</v>
      </c>
      <c r="K99" s="106">
        <v>9.1783382485999994</v>
      </c>
      <c r="L99" s="106">
        <v>0.84207199619999995</v>
      </c>
      <c r="M99" s="106">
        <v>0.7849691714</v>
      </c>
      <c r="N99" s="106">
        <v>0.90332878370000003</v>
      </c>
      <c r="O99" s="118">
        <v>4029</v>
      </c>
      <c r="P99" s="118">
        <v>40206</v>
      </c>
      <c r="Q99" s="116">
        <v>8.1499905773000005</v>
      </c>
      <c r="R99" s="106">
        <v>7.6078306986999999</v>
      </c>
      <c r="S99" s="106">
        <v>8.7307866119999993</v>
      </c>
      <c r="T99" s="106">
        <v>9.3949811999999997E-8</v>
      </c>
      <c r="U99" s="107">
        <v>10.020892404</v>
      </c>
      <c r="V99" s="106">
        <v>9.7161955064000001</v>
      </c>
      <c r="W99" s="106">
        <v>10.335144503</v>
      </c>
      <c r="X99" s="106">
        <v>0.82904121460000002</v>
      </c>
      <c r="Y99" s="106">
        <v>0.77389110370000003</v>
      </c>
      <c r="Z99" s="106">
        <v>0.88812150990000005</v>
      </c>
      <c r="AA99" s="118">
        <v>4704</v>
      </c>
      <c r="AB99" s="118">
        <v>41251</v>
      </c>
      <c r="AC99" s="116">
        <v>9.1232140095999998</v>
      </c>
      <c r="AD99" s="106">
        <v>8.5263812451999996</v>
      </c>
      <c r="AE99" s="106">
        <v>9.7618240928999995</v>
      </c>
      <c r="AF99" s="106">
        <v>3.6370420999999998E-7</v>
      </c>
      <c r="AG99" s="107">
        <v>11.403359919</v>
      </c>
      <c r="AH99" s="106">
        <v>11.082099916000001</v>
      </c>
      <c r="AI99" s="106">
        <v>11.733932957</v>
      </c>
      <c r="AJ99" s="106">
        <v>0.83895157480000004</v>
      </c>
      <c r="AK99" s="106">
        <v>0.78406808890000002</v>
      </c>
      <c r="AL99" s="106">
        <v>0.89767681509999997</v>
      </c>
      <c r="AM99" s="106">
        <v>4.3940910000000001E-3</v>
      </c>
      <c r="AN99" s="106">
        <v>1.1194140561000001</v>
      </c>
      <c r="AO99" s="106">
        <v>1.0358108468</v>
      </c>
      <c r="AP99" s="106">
        <v>1.2097651158</v>
      </c>
      <c r="AQ99" s="106">
        <v>1.2227392999999999E-3</v>
      </c>
      <c r="AR99" s="106">
        <v>1.1404484322999999</v>
      </c>
      <c r="AS99" s="106">
        <v>1.0531248724</v>
      </c>
      <c r="AT99" s="106">
        <v>1.2350127329</v>
      </c>
      <c r="AU99" s="104">
        <v>1</v>
      </c>
      <c r="AV99" s="104">
        <v>2</v>
      </c>
      <c r="AW99" s="104">
        <v>3</v>
      </c>
      <c r="AX99" s="104" t="s">
        <v>227</v>
      </c>
      <c r="AY99" s="104" t="s">
        <v>228</v>
      </c>
      <c r="AZ99" s="104" t="s">
        <v>28</v>
      </c>
      <c r="BA99" s="104" t="s">
        <v>28</v>
      </c>
      <c r="BB99" s="104" t="s">
        <v>28</v>
      </c>
      <c r="BC99" s="110" t="s">
        <v>233</v>
      </c>
      <c r="BD99" s="111">
        <v>3490</v>
      </c>
      <c r="BE99" s="111">
        <v>4029</v>
      </c>
      <c r="BF99" s="111">
        <v>4704</v>
      </c>
    </row>
    <row r="100" spans="1:93" x14ac:dyDescent="0.3">
      <c r="A100" s="10"/>
      <c r="B100" t="s">
        <v>109</v>
      </c>
      <c r="C100" s="104">
        <v>1476</v>
      </c>
      <c r="D100" s="118">
        <v>18294</v>
      </c>
      <c r="E100" s="116">
        <v>9.5085335245000007</v>
      </c>
      <c r="F100" s="106">
        <v>8.7752822248999998</v>
      </c>
      <c r="G100" s="106">
        <v>10.303054360000001</v>
      </c>
      <c r="H100" s="106">
        <v>5.4861516999999997E-3</v>
      </c>
      <c r="I100" s="107">
        <v>8.0682190881999993</v>
      </c>
      <c r="J100" s="106">
        <v>7.6669351803000003</v>
      </c>
      <c r="K100" s="106">
        <v>8.4905060137999993</v>
      </c>
      <c r="L100" s="106">
        <v>1.1204211872000001</v>
      </c>
      <c r="M100" s="106">
        <v>1.0340198205</v>
      </c>
      <c r="N100" s="106">
        <v>1.214042141</v>
      </c>
      <c r="O100" s="118">
        <v>1838</v>
      </c>
      <c r="P100" s="118">
        <v>18990</v>
      </c>
      <c r="Q100" s="116">
        <v>11.007609823999999</v>
      </c>
      <c r="R100" s="106">
        <v>10.190202806</v>
      </c>
      <c r="S100" s="106">
        <v>11.890585138</v>
      </c>
      <c r="T100" s="106">
        <v>4.0724636000000003E-3</v>
      </c>
      <c r="U100" s="107">
        <v>9.6787783043999998</v>
      </c>
      <c r="V100" s="106">
        <v>9.2462580661999993</v>
      </c>
      <c r="W100" s="106">
        <v>10.131530916999999</v>
      </c>
      <c r="X100" s="106">
        <v>1.1197267202000001</v>
      </c>
      <c r="Y100" s="106">
        <v>1.0365776539</v>
      </c>
      <c r="Z100" s="106">
        <v>1.2095455879999999</v>
      </c>
      <c r="AA100" s="118">
        <v>2148</v>
      </c>
      <c r="AB100" s="118">
        <v>19080</v>
      </c>
      <c r="AC100" s="116">
        <v>12.344376474000001</v>
      </c>
      <c r="AD100" s="106">
        <v>11.447430166</v>
      </c>
      <c r="AE100" s="106">
        <v>13.311601671</v>
      </c>
      <c r="AF100" s="106">
        <v>9.8806590000000008E-4</v>
      </c>
      <c r="AG100" s="107">
        <v>11.257861634999999</v>
      </c>
      <c r="AH100" s="106">
        <v>10.791700346000001</v>
      </c>
      <c r="AI100" s="106">
        <v>11.744159356999999</v>
      </c>
      <c r="AJ100" s="106">
        <v>1.1351629009999999</v>
      </c>
      <c r="AK100" s="106">
        <v>1.0526816048000001</v>
      </c>
      <c r="AL100" s="106">
        <v>1.2241068961999999</v>
      </c>
      <c r="AM100" s="106">
        <v>1.3970080500000001E-2</v>
      </c>
      <c r="AN100" s="106">
        <v>1.1214402282</v>
      </c>
      <c r="AO100" s="106">
        <v>1.0234958197999999</v>
      </c>
      <c r="AP100" s="106">
        <v>1.2287575203000001</v>
      </c>
      <c r="AQ100" s="106">
        <v>2.5849483000000002E-3</v>
      </c>
      <c r="AR100" s="106">
        <v>1.1576558883000001</v>
      </c>
      <c r="AS100" s="106">
        <v>1.0525041994</v>
      </c>
      <c r="AT100" s="106">
        <v>1.2733128822999999</v>
      </c>
      <c r="AU100" s="104" t="s">
        <v>28</v>
      </c>
      <c r="AV100" s="104">
        <v>2</v>
      </c>
      <c r="AW100" s="104">
        <v>3</v>
      </c>
      <c r="AX100" s="104" t="s">
        <v>227</v>
      </c>
      <c r="AY100" s="104" t="s">
        <v>28</v>
      </c>
      <c r="AZ100" s="104" t="s">
        <v>28</v>
      </c>
      <c r="BA100" s="104" t="s">
        <v>28</v>
      </c>
      <c r="BB100" s="104" t="s">
        <v>28</v>
      </c>
      <c r="BC100" s="110" t="s">
        <v>438</v>
      </c>
      <c r="BD100" s="111">
        <v>1476</v>
      </c>
      <c r="BE100" s="111">
        <v>1838</v>
      </c>
      <c r="BF100" s="111">
        <v>2148</v>
      </c>
    </row>
    <row r="101" spans="1:93" x14ac:dyDescent="0.3">
      <c r="A101" s="10"/>
      <c r="B101" t="s">
        <v>152</v>
      </c>
      <c r="C101" s="104">
        <v>1736</v>
      </c>
      <c r="D101" s="118">
        <v>19740</v>
      </c>
      <c r="E101" s="116">
        <v>10.221173377</v>
      </c>
      <c r="F101" s="106">
        <v>9.4501989143999996</v>
      </c>
      <c r="G101" s="106">
        <v>11.055046157</v>
      </c>
      <c r="H101" s="106">
        <v>3.3548252999999999E-6</v>
      </c>
      <c r="I101" s="107">
        <v>8.7943262411000003</v>
      </c>
      <c r="J101" s="106">
        <v>8.3902148437000008</v>
      </c>
      <c r="K101" s="106">
        <v>9.2179015051000004</v>
      </c>
      <c r="L101" s="106">
        <v>1.2043938405000001</v>
      </c>
      <c r="M101" s="106">
        <v>1.1135474318</v>
      </c>
      <c r="N101" s="106">
        <v>1.3026517609999999</v>
      </c>
      <c r="O101" s="118">
        <v>2193</v>
      </c>
      <c r="P101" s="118">
        <v>20573</v>
      </c>
      <c r="Q101" s="116">
        <v>11.376702947</v>
      </c>
      <c r="R101" s="106">
        <v>10.554660478000001</v>
      </c>
      <c r="S101" s="106">
        <v>12.262769627999999</v>
      </c>
      <c r="T101" s="106">
        <v>1.3502929999999999E-4</v>
      </c>
      <c r="U101" s="107">
        <v>10.659602391</v>
      </c>
      <c r="V101" s="106">
        <v>10.222671078999999</v>
      </c>
      <c r="W101" s="106">
        <v>11.115208761</v>
      </c>
      <c r="X101" s="106">
        <v>1.1572719674</v>
      </c>
      <c r="Y101" s="106">
        <v>1.0736513693</v>
      </c>
      <c r="Z101" s="106">
        <v>1.2474052982999999</v>
      </c>
      <c r="AA101" s="118">
        <v>2932</v>
      </c>
      <c r="AB101" s="118">
        <v>21218</v>
      </c>
      <c r="AC101" s="116">
        <v>13.819403447999999</v>
      </c>
      <c r="AD101" s="106">
        <v>12.866068575</v>
      </c>
      <c r="AE101" s="106">
        <v>14.843377411000001</v>
      </c>
      <c r="AF101" s="106">
        <v>4.9942059999999998E-11</v>
      </c>
      <c r="AG101" s="107">
        <v>13.818456028</v>
      </c>
      <c r="AH101" s="106">
        <v>13.327220945000001</v>
      </c>
      <c r="AI101" s="106">
        <v>14.327797804999999</v>
      </c>
      <c r="AJ101" s="106">
        <v>1.2708032797</v>
      </c>
      <c r="AK101" s="106">
        <v>1.1831366096</v>
      </c>
      <c r="AL101" s="106">
        <v>1.3649657719999999</v>
      </c>
      <c r="AM101" s="106">
        <v>9.7690940999999995E-6</v>
      </c>
      <c r="AN101" s="106">
        <v>1.2147107569</v>
      </c>
      <c r="AO101" s="106">
        <v>1.114381329</v>
      </c>
      <c r="AP101" s="106">
        <v>1.3240729942</v>
      </c>
      <c r="AQ101" s="106">
        <v>2.2300035400000001E-2</v>
      </c>
      <c r="AR101" s="106">
        <v>1.1130525359000001</v>
      </c>
      <c r="AS101" s="106">
        <v>1.0153611834</v>
      </c>
      <c r="AT101" s="106">
        <v>1.2201431058000001</v>
      </c>
      <c r="AU101" s="104">
        <v>1</v>
      </c>
      <c r="AV101" s="104">
        <v>2</v>
      </c>
      <c r="AW101" s="104">
        <v>3</v>
      </c>
      <c r="AX101" s="104" t="s">
        <v>28</v>
      </c>
      <c r="AY101" s="104" t="s">
        <v>228</v>
      </c>
      <c r="AZ101" s="104" t="s">
        <v>28</v>
      </c>
      <c r="BA101" s="104" t="s">
        <v>28</v>
      </c>
      <c r="BB101" s="104" t="s">
        <v>28</v>
      </c>
      <c r="BC101" s="110" t="s">
        <v>234</v>
      </c>
      <c r="BD101" s="111">
        <v>1736</v>
      </c>
      <c r="BE101" s="111">
        <v>2193</v>
      </c>
      <c r="BF101" s="111">
        <v>2932</v>
      </c>
    </row>
    <row r="102" spans="1:93" x14ac:dyDescent="0.3">
      <c r="A102" s="10"/>
      <c r="B102" t="s">
        <v>153</v>
      </c>
      <c r="C102" s="104">
        <v>1529</v>
      </c>
      <c r="D102" s="118">
        <v>15415</v>
      </c>
      <c r="E102" s="116">
        <v>11.633997972</v>
      </c>
      <c r="F102" s="106">
        <v>10.747114969</v>
      </c>
      <c r="G102" s="106">
        <v>12.594069125000001</v>
      </c>
      <c r="H102" s="106">
        <v>6.3356550000000002E-15</v>
      </c>
      <c r="I102" s="107">
        <v>9.9189101524000005</v>
      </c>
      <c r="J102" s="106">
        <v>9.4339908037000004</v>
      </c>
      <c r="K102" s="106">
        <v>10.428754983999999</v>
      </c>
      <c r="L102" s="106">
        <v>1.3708715214</v>
      </c>
      <c r="M102" s="106">
        <v>1.2663672354</v>
      </c>
      <c r="N102" s="106">
        <v>1.4839998032999999</v>
      </c>
      <c r="O102" s="118">
        <v>1899</v>
      </c>
      <c r="P102" s="118">
        <v>16647</v>
      </c>
      <c r="Q102" s="116">
        <v>13.340734251000001</v>
      </c>
      <c r="R102" s="106">
        <v>12.362983465999999</v>
      </c>
      <c r="S102" s="106">
        <v>14.395812374</v>
      </c>
      <c r="T102" s="106">
        <v>3.7813910000000003E-15</v>
      </c>
      <c r="U102" s="107">
        <v>11.407460803999999</v>
      </c>
      <c r="V102" s="106">
        <v>10.905760139</v>
      </c>
      <c r="W102" s="106">
        <v>11.932241341999999</v>
      </c>
      <c r="X102" s="106">
        <v>1.3570590570000001</v>
      </c>
      <c r="Y102" s="106">
        <v>1.2575993471</v>
      </c>
      <c r="Z102" s="106">
        <v>1.4643847329999999</v>
      </c>
      <c r="AA102" s="118">
        <v>2467</v>
      </c>
      <c r="AB102" s="118">
        <v>16986</v>
      </c>
      <c r="AC102" s="116">
        <v>16.208928184000001</v>
      </c>
      <c r="AD102" s="106">
        <v>15.067177360000001</v>
      </c>
      <c r="AE102" s="106">
        <v>17.437197865000002</v>
      </c>
      <c r="AF102" s="106">
        <v>9.1367909999999999E-27</v>
      </c>
      <c r="AG102" s="107">
        <v>14.523725421</v>
      </c>
      <c r="AH102" s="106">
        <v>13.961771163</v>
      </c>
      <c r="AI102" s="106">
        <v>15.108298054</v>
      </c>
      <c r="AJ102" s="106">
        <v>1.4905389495000001</v>
      </c>
      <c r="AK102" s="106">
        <v>1.3855459447</v>
      </c>
      <c r="AL102" s="106">
        <v>1.6034880463000001</v>
      </c>
      <c r="AM102" s="106">
        <v>1.62184E-5</v>
      </c>
      <c r="AN102" s="106">
        <v>1.2149952078999999</v>
      </c>
      <c r="AO102" s="106">
        <v>1.1120579566</v>
      </c>
      <c r="AP102" s="106">
        <v>1.3274608094</v>
      </c>
      <c r="AQ102" s="106">
        <v>4.1322777999999996E-3</v>
      </c>
      <c r="AR102" s="106">
        <v>1.1467024735</v>
      </c>
      <c r="AS102" s="106">
        <v>1.0442897605999999</v>
      </c>
      <c r="AT102" s="106">
        <v>1.2591587242</v>
      </c>
      <c r="AU102" s="104">
        <v>1</v>
      </c>
      <c r="AV102" s="104">
        <v>2</v>
      </c>
      <c r="AW102" s="104">
        <v>3</v>
      </c>
      <c r="AX102" s="104" t="s">
        <v>227</v>
      </c>
      <c r="AY102" s="104" t="s">
        <v>228</v>
      </c>
      <c r="AZ102" s="104" t="s">
        <v>28</v>
      </c>
      <c r="BA102" s="104" t="s">
        <v>28</v>
      </c>
      <c r="BB102" s="104" t="s">
        <v>28</v>
      </c>
      <c r="BC102" s="110" t="s">
        <v>233</v>
      </c>
      <c r="BD102" s="111">
        <v>1529</v>
      </c>
      <c r="BE102" s="111">
        <v>1899</v>
      </c>
      <c r="BF102" s="111">
        <v>2467</v>
      </c>
    </row>
    <row r="103" spans="1:93" x14ac:dyDescent="0.3">
      <c r="A103" s="10"/>
      <c r="B103" t="s">
        <v>110</v>
      </c>
      <c r="C103" s="104">
        <v>2828</v>
      </c>
      <c r="D103" s="118">
        <v>32583</v>
      </c>
      <c r="E103" s="116">
        <v>7.2685520647999997</v>
      </c>
      <c r="F103" s="106">
        <v>6.7606990595000003</v>
      </c>
      <c r="G103" s="106">
        <v>7.8145541834000003</v>
      </c>
      <c r="H103" s="106">
        <v>2.7611699999999999E-5</v>
      </c>
      <c r="I103" s="107">
        <v>8.6793726790000001</v>
      </c>
      <c r="J103" s="106">
        <v>8.3653087040000003</v>
      </c>
      <c r="K103" s="106">
        <v>9.0052277526999998</v>
      </c>
      <c r="L103" s="106">
        <v>0.85647694379999995</v>
      </c>
      <c r="M103" s="106">
        <v>0.7966349855</v>
      </c>
      <c r="N103" s="106">
        <v>0.9208141353</v>
      </c>
      <c r="O103" s="118">
        <v>3540</v>
      </c>
      <c r="P103" s="118">
        <v>33058</v>
      </c>
      <c r="Q103" s="116">
        <v>8.7961470736000003</v>
      </c>
      <c r="R103" s="106">
        <v>8.2004333480000007</v>
      </c>
      <c r="S103" s="106">
        <v>9.4351359320999997</v>
      </c>
      <c r="T103" s="106">
        <v>1.8862033E-3</v>
      </c>
      <c r="U103" s="107">
        <v>10.708451812</v>
      </c>
      <c r="V103" s="106">
        <v>10.361443741</v>
      </c>
      <c r="W103" s="106">
        <v>11.067081294999999</v>
      </c>
      <c r="X103" s="106">
        <v>0.89477016990000002</v>
      </c>
      <c r="Y103" s="106">
        <v>0.83417240290000005</v>
      </c>
      <c r="Z103" s="106">
        <v>0.9597700119</v>
      </c>
      <c r="AA103" s="118">
        <v>3926</v>
      </c>
      <c r="AB103" s="118">
        <v>32779</v>
      </c>
      <c r="AC103" s="116">
        <v>9.5951371811000001</v>
      </c>
      <c r="AD103" s="106">
        <v>8.9535404902</v>
      </c>
      <c r="AE103" s="106">
        <v>10.282709686</v>
      </c>
      <c r="AF103" s="106">
        <v>3.9294409999999998E-4</v>
      </c>
      <c r="AG103" s="107">
        <v>11.977180512</v>
      </c>
      <c r="AH103" s="106">
        <v>11.608327968999999</v>
      </c>
      <c r="AI103" s="106">
        <v>12.357753278000001</v>
      </c>
      <c r="AJ103" s="106">
        <v>0.88234863720000001</v>
      </c>
      <c r="AK103" s="106">
        <v>0.82334875470000002</v>
      </c>
      <c r="AL103" s="106">
        <v>0.94557635880000002</v>
      </c>
      <c r="AM103" s="106">
        <v>3.3368253600000002E-2</v>
      </c>
      <c r="AN103" s="106">
        <v>1.0908341005</v>
      </c>
      <c r="AO103" s="106">
        <v>1.0068747431</v>
      </c>
      <c r="AP103" s="106">
        <v>1.1817945012</v>
      </c>
      <c r="AQ103" s="106">
        <v>6.1467581000000002E-6</v>
      </c>
      <c r="AR103" s="106">
        <v>1.2101649675999999</v>
      </c>
      <c r="AS103" s="106">
        <v>1.1141191303</v>
      </c>
      <c r="AT103" s="106">
        <v>1.3144907119</v>
      </c>
      <c r="AU103" s="104">
        <v>1</v>
      </c>
      <c r="AV103" s="104">
        <v>2</v>
      </c>
      <c r="AW103" s="104">
        <v>3</v>
      </c>
      <c r="AX103" s="104" t="s">
        <v>227</v>
      </c>
      <c r="AY103" s="104" t="s">
        <v>28</v>
      </c>
      <c r="AZ103" s="104" t="s">
        <v>28</v>
      </c>
      <c r="BA103" s="104" t="s">
        <v>28</v>
      </c>
      <c r="BB103" s="104" t="s">
        <v>28</v>
      </c>
      <c r="BC103" s="110" t="s">
        <v>229</v>
      </c>
      <c r="BD103" s="111">
        <v>2828</v>
      </c>
      <c r="BE103" s="111">
        <v>3540</v>
      </c>
      <c r="BF103" s="111">
        <v>3926</v>
      </c>
    </row>
    <row r="104" spans="1:93" x14ac:dyDescent="0.3">
      <c r="A104" s="10"/>
      <c r="B104" t="s">
        <v>111</v>
      </c>
      <c r="C104" s="104">
        <v>2184</v>
      </c>
      <c r="D104" s="118">
        <v>26741</v>
      </c>
      <c r="E104" s="116">
        <v>7.1634130123000004</v>
      </c>
      <c r="F104" s="106">
        <v>6.6486870726999996</v>
      </c>
      <c r="G104" s="106">
        <v>7.7179878407000002</v>
      </c>
      <c r="H104" s="106">
        <v>8.3818653999999992E-6</v>
      </c>
      <c r="I104" s="107">
        <v>8.1672338356999994</v>
      </c>
      <c r="J104" s="106">
        <v>7.8317886399000001</v>
      </c>
      <c r="K104" s="106">
        <v>8.5170465640999993</v>
      </c>
      <c r="L104" s="106">
        <v>0.84408806999999997</v>
      </c>
      <c r="M104" s="106">
        <v>0.78343625169999997</v>
      </c>
      <c r="N104" s="106">
        <v>0.90943541159999997</v>
      </c>
      <c r="O104" s="118">
        <v>2637</v>
      </c>
      <c r="P104" s="118">
        <v>28249</v>
      </c>
      <c r="Q104" s="116">
        <v>8.3717702491000008</v>
      </c>
      <c r="R104" s="106">
        <v>7.7879707098999997</v>
      </c>
      <c r="S104" s="106">
        <v>8.9993323952999997</v>
      </c>
      <c r="T104" s="106">
        <v>1.32722E-5</v>
      </c>
      <c r="U104" s="107">
        <v>9.3348437112999996</v>
      </c>
      <c r="V104" s="106">
        <v>8.9852702267000009</v>
      </c>
      <c r="W104" s="106">
        <v>9.6980174124000005</v>
      </c>
      <c r="X104" s="106">
        <v>0.85160130060000006</v>
      </c>
      <c r="Y104" s="106">
        <v>0.79221547989999996</v>
      </c>
      <c r="Z104" s="106">
        <v>0.91543878349999996</v>
      </c>
      <c r="AA104" s="118">
        <v>3245</v>
      </c>
      <c r="AB104" s="118">
        <v>29752</v>
      </c>
      <c r="AC104" s="116">
        <v>9.7774015124000009</v>
      </c>
      <c r="AD104" s="106">
        <v>9.1136557068999995</v>
      </c>
      <c r="AE104" s="106">
        <v>10.489487798000001</v>
      </c>
      <c r="AF104" s="106">
        <v>3.0261989000000002E-3</v>
      </c>
      <c r="AG104" s="107">
        <v>10.906829793</v>
      </c>
      <c r="AH104" s="106">
        <v>10.537946134</v>
      </c>
      <c r="AI104" s="106">
        <v>11.288626324000001</v>
      </c>
      <c r="AJ104" s="106">
        <v>0.89910928180000005</v>
      </c>
      <c r="AK104" s="106">
        <v>0.83807261340000005</v>
      </c>
      <c r="AL104" s="106">
        <v>0.96459123920000001</v>
      </c>
      <c r="AM104" s="106">
        <v>2.436238E-4</v>
      </c>
      <c r="AN104" s="106">
        <v>1.1679013185</v>
      </c>
      <c r="AO104" s="106">
        <v>1.0749711542</v>
      </c>
      <c r="AP104" s="106">
        <v>1.2688652011999999</v>
      </c>
      <c r="AQ104" s="106">
        <v>4.0400039999999998E-4</v>
      </c>
      <c r="AR104" s="106">
        <v>1.1686845690000001</v>
      </c>
      <c r="AS104" s="106">
        <v>1.0719855335999999</v>
      </c>
      <c r="AT104" s="106">
        <v>1.2741063933000001</v>
      </c>
      <c r="AU104" s="104">
        <v>1</v>
      </c>
      <c r="AV104" s="104">
        <v>2</v>
      </c>
      <c r="AW104" s="104">
        <v>3</v>
      </c>
      <c r="AX104" s="104" t="s">
        <v>227</v>
      </c>
      <c r="AY104" s="104" t="s">
        <v>228</v>
      </c>
      <c r="AZ104" s="104" t="s">
        <v>28</v>
      </c>
      <c r="BA104" s="104" t="s">
        <v>28</v>
      </c>
      <c r="BB104" s="104" t="s">
        <v>28</v>
      </c>
      <c r="BC104" s="110" t="s">
        <v>233</v>
      </c>
      <c r="BD104" s="111">
        <v>2184</v>
      </c>
      <c r="BE104" s="111">
        <v>2637</v>
      </c>
      <c r="BF104" s="111">
        <v>3245</v>
      </c>
    </row>
    <row r="105" spans="1:93" x14ac:dyDescent="0.3">
      <c r="A105" s="10"/>
      <c r="B105" s="3" t="s">
        <v>167</v>
      </c>
      <c r="C105" s="114">
        <v>112</v>
      </c>
      <c r="D105" s="117">
        <v>958</v>
      </c>
      <c r="E105" s="113">
        <v>13.409324004</v>
      </c>
      <c r="F105" s="112">
        <v>11.00860095</v>
      </c>
      <c r="G105" s="112">
        <v>16.333589623999998</v>
      </c>
      <c r="H105" s="112">
        <v>5.4924885999999997E-6</v>
      </c>
      <c r="I105" s="115">
        <v>11.691022965</v>
      </c>
      <c r="J105" s="112">
        <v>9.7145240528999999</v>
      </c>
      <c r="K105" s="112">
        <v>14.069656651000001</v>
      </c>
      <c r="L105" s="112">
        <v>1.5800639164000001</v>
      </c>
      <c r="M105" s="112">
        <v>1.2971789723</v>
      </c>
      <c r="N105" s="112">
        <v>1.9246395704000001</v>
      </c>
      <c r="O105" s="117">
        <v>114</v>
      </c>
      <c r="P105" s="117">
        <v>982</v>
      </c>
      <c r="Q105" s="113">
        <v>12.893738236000001</v>
      </c>
      <c r="R105" s="112">
        <v>10.602614179</v>
      </c>
      <c r="S105" s="112">
        <v>15.679952405</v>
      </c>
      <c r="T105" s="112">
        <v>6.5812811999999997E-3</v>
      </c>
      <c r="U105" s="115">
        <v>11.608961302999999</v>
      </c>
      <c r="V105" s="112">
        <v>9.6620890259000003</v>
      </c>
      <c r="W105" s="112">
        <v>13.948120554999999</v>
      </c>
      <c r="X105" s="112">
        <v>1.3115892965</v>
      </c>
      <c r="Y105" s="112">
        <v>1.078529362</v>
      </c>
      <c r="Z105" s="112">
        <v>1.5950112658</v>
      </c>
      <c r="AA105" s="117">
        <v>124</v>
      </c>
      <c r="AB105" s="117">
        <v>920</v>
      </c>
      <c r="AC105" s="113">
        <v>13.713021875000001</v>
      </c>
      <c r="AD105" s="112">
        <v>11.357201526000001</v>
      </c>
      <c r="AE105" s="112">
        <v>16.557509217</v>
      </c>
      <c r="AF105" s="112">
        <v>1.58859529E-2</v>
      </c>
      <c r="AG105" s="115">
        <v>13.47826087</v>
      </c>
      <c r="AH105" s="112">
        <v>11.302999352</v>
      </c>
      <c r="AI105" s="112">
        <v>16.072151330000001</v>
      </c>
      <c r="AJ105" s="112">
        <v>1.261020654</v>
      </c>
      <c r="AK105" s="112">
        <v>1.0443843688000001</v>
      </c>
      <c r="AL105" s="112">
        <v>1.5225937280999999</v>
      </c>
      <c r="AM105" s="112">
        <v>0.64928991810000003</v>
      </c>
      <c r="AN105" s="112">
        <v>1.063541203</v>
      </c>
      <c r="AO105" s="112">
        <v>0.81553652489999995</v>
      </c>
      <c r="AP105" s="112">
        <v>1.3869641101000001</v>
      </c>
      <c r="AQ105" s="112">
        <v>0.77734803870000002</v>
      </c>
      <c r="AR105" s="112">
        <v>0.96155020430000004</v>
      </c>
      <c r="AS105" s="112">
        <v>0.7327373157</v>
      </c>
      <c r="AT105" s="112">
        <v>1.2618148081</v>
      </c>
      <c r="AU105" s="114">
        <v>1</v>
      </c>
      <c r="AV105" s="114" t="s">
        <v>28</v>
      </c>
      <c r="AW105" s="114" t="s">
        <v>28</v>
      </c>
      <c r="AX105" s="114" t="s">
        <v>28</v>
      </c>
      <c r="AY105" s="114" t="s">
        <v>28</v>
      </c>
      <c r="AZ105" s="114" t="s">
        <v>28</v>
      </c>
      <c r="BA105" s="114" t="s">
        <v>28</v>
      </c>
      <c r="BB105" s="114" t="s">
        <v>28</v>
      </c>
      <c r="BC105" s="108">
        <v>-1</v>
      </c>
      <c r="BD105" s="109">
        <v>112</v>
      </c>
      <c r="BE105" s="109">
        <v>114</v>
      </c>
      <c r="BF105" s="109">
        <v>124</v>
      </c>
      <c r="CO105" s="4"/>
    </row>
    <row r="106" spans="1:93" x14ac:dyDescent="0.3">
      <c r="A106" s="10"/>
      <c r="B106" t="s">
        <v>115</v>
      </c>
      <c r="C106" s="104">
        <v>3037</v>
      </c>
      <c r="D106" s="118">
        <v>39293</v>
      </c>
      <c r="E106" s="116">
        <v>8.5745693413000001</v>
      </c>
      <c r="F106" s="106">
        <v>7.9909599500999997</v>
      </c>
      <c r="G106" s="106">
        <v>9.2008018870000008</v>
      </c>
      <c r="H106" s="106">
        <v>0.7742430092</v>
      </c>
      <c r="I106" s="107">
        <v>7.7291120555999999</v>
      </c>
      <c r="J106" s="106">
        <v>7.4590551453999998</v>
      </c>
      <c r="K106" s="106">
        <v>8.0089464420999992</v>
      </c>
      <c r="L106" s="106">
        <v>1.0103691738</v>
      </c>
      <c r="M106" s="106">
        <v>0.94160059600000001</v>
      </c>
      <c r="N106" s="106">
        <v>1.0841601754000001</v>
      </c>
      <c r="O106" s="118">
        <v>3886</v>
      </c>
      <c r="P106" s="118">
        <v>39808</v>
      </c>
      <c r="Q106" s="116">
        <v>10.481954476</v>
      </c>
      <c r="R106" s="106">
        <v>9.7894921034000006</v>
      </c>
      <c r="S106" s="106">
        <v>11.223398361999999</v>
      </c>
      <c r="T106" s="106">
        <v>6.5807653399999999E-2</v>
      </c>
      <c r="U106" s="107">
        <v>9.7618569132000008</v>
      </c>
      <c r="V106" s="106">
        <v>9.4597089390000004</v>
      </c>
      <c r="W106" s="106">
        <v>10.073655649000001</v>
      </c>
      <c r="X106" s="106">
        <v>1.0662554990999999</v>
      </c>
      <c r="Y106" s="106">
        <v>0.9958161727</v>
      </c>
      <c r="Z106" s="106">
        <v>1.1416773703</v>
      </c>
      <c r="AA106" s="118">
        <v>4511</v>
      </c>
      <c r="AB106" s="118">
        <v>37907</v>
      </c>
      <c r="AC106" s="116">
        <v>11.936526325000001</v>
      </c>
      <c r="AD106" s="106">
        <v>11.158437108999999</v>
      </c>
      <c r="AE106" s="106">
        <v>12.768872497</v>
      </c>
      <c r="AF106" s="106">
        <v>6.7423965999999997E-3</v>
      </c>
      <c r="AG106" s="107">
        <v>11.900176748</v>
      </c>
      <c r="AH106" s="106">
        <v>11.557926511</v>
      </c>
      <c r="AI106" s="106">
        <v>12.252561608000001</v>
      </c>
      <c r="AJ106" s="106">
        <v>1.0976578590999999</v>
      </c>
      <c r="AK106" s="106">
        <v>1.026106411</v>
      </c>
      <c r="AL106" s="106">
        <v>1.1741986626000001</v>
      </c>
      <c r="AM106" s="106">
        <v>9.3870089999999998E-4</v>
      </c>
      <c r="AN106" s="106">
        <v>1.1387691439000001</v>
      </c>
      <c r="AO106" s="106">
        <v>1.0543889420000001</v>
      </c>
      <c r="AP106" s="106">
        <v>1.2299020895999999</v>
      </c>
      <c r="AQ106" s="106">
        <v>7.2985267000000004E-7</v>
      </c>
      <c r="AR106" s="106">
        <v>1.2224467561000001</v>
      </c>
      <c r="AS106" s="106">
        <v>1.1290513413000001</v>
      </c>
      <c r="AT106" s="106">
        <v>1.3235678634000001</v>
      </c>
      <c r="AU106" s="104" t="s">
        <v>28</v>
      </c>
      <c r="AV106" s="104" t="s">
        <v>28</v>
      </c>
      <c r="AW106" s="104" t="s">
        <v>28</v>
      </c>
      <c r="AX106" s="104" t="s">
        <v>227</v>
      </c>
      <c r="AY106" s="104" t="s">
        <v>228</v>
      </c>
      <c r="AZ106" s="104" t="s">
        <v>28</v>
      </c>
      <c r="BA106" s="104" t="s">
        <v>28</v>
      </c>
      <c r="BB106" s="104" t="s">
        <v>28</v>
      </c>
      <c r="BC106" s="110" t="s">
        <v>232</v>
      </c>
      <c r="BD106" s="111">
        <v>3037</v>
      </c>
      <c r="BE106" s="111">
        <v>3886</v>
      </c>
      <c r="BF106" s="111">
        <v>4511</v>
      </c>
    </row>
    <row r="107" spans="1:93" x14ac:dyDescent="0.3">
      <c r="A107" s="10"/>
      <c r="B107" t="s">
        <v>116</v>
      </c>
      <c r="C107" s="104">
        <v>3358</v>
      </c>
      <c r="D107" s="118">
        <v>35408</v>
      </c>
      <c r="E107" s="116">
        <v>10.895799014</v>
      </c>
      <c r="F107" s="106">
        <v>10.165223723</v>
      </c>
      <c r="G107" s="106">
        <v>11.678880798</v>
      </c>
      <c r="H107" s="106">
        <v>1.703132E-12</v>
      </c>
      <c r="I107" s="107">
        <v>9.4837324897999995</v>
      </c>
      <c r="J107" s="106">
        <v>9.1683313605999999</v>
      </c>
      <c r="K107" s="106">
        <v>9.8099837801999996</v>
      </c>
      <c r="L107" s="106">
        <v>1.2838871562</v>
      </c>
      <c r="M107" s="106">
        <v>1.1978011122000001</v>
      </c>
      <c r="N107" s="106">
        <v>1.3761602097000001</v>
      </c>
      <c r="O107" s="118">
        <v>4118</v>
      </c>
      <c r="P107" s="118">
        <v>37125</v>
      </c>
      <c r="Q107" s="116">
        <v>12.6228772</v>
      </c>
      <c r="R107" s="106">
        <v>11.797437413000001</v>
      </c>
      <c r="S107" s="106">
        <v>13.506071126</v>
      </c>
      <c r="T107" s="106">
        <v>4.3057500000000001E-13</v>
      </c>
      <c r="U107" s="107">
        <v>11.092255892000001</v>
      </c>
      <c r="V107" s="106">
        <v>10.758591813000001</v>
      </c>
      <c r="W107" s="106">
        <v>11.436268139999999</v>
      </c>
      <c r="X107" s="106">
        <v>1.2840365086000001</v>
      </c>
      <c r="Y107" s="106">
        <v>1.2000703251</v>
      </c>
      <c r="Z107" s="106">
        <v>1.3738776143</v>
      </c>
      <c r="AA107" s="118">
        <v>4394</v>
      </c>
      <c r="AB107" s="118">
        <v>34764</v>
      </c>
      <c r="AC107" s="116">
        <v>13.575366690999999</v>
      </c>
      <c r="AD107" s="106">
        <v>12.689610447</v>
      </c>
      <c r="AE107" s="106">
        <v>14.522950218</v>
      </c>
      <c r="AF107" s="106">
        <v>1.1652820000000001E-10</v>
      </c>
      <c r="AG107" s="107">
        <v>12.639512139000001</v>
      </c>
      <c r="AH107" s="106">
        <v>12.271261386000001</v>
      </c>
      <c r="AI107" s="106">
        <v>13.018813803</v>
      </c>
      <c r="AJ107" s="106">
        <v>1.2483621728000001</v>
      </c>
      <c r="AK107" s="106">
        <v>1.1669098912</v>
      </c>
      <c r="AL107" s="106">
        <v>1.3354999612</v>
      </c>
      <c r="AM107" s="106">
        <v>6.20451183E-2</v>
      </c>
      <c r="AN107" s="106">
        <v>1.0754573998000001</v>
      </c>
      <c r="AO107" s="106">
        <v>0.99634241850000005</v>
      </c>
      <c r="AP107" s="106">
        <v>1.1608545388</v>
      </c>
      <c r="AQ107" s="106">
        <v>2.1400020000000001E-4</v>
      </c>
      <c r="AR107" s="106">
        <v>1.1585086310999999</v>
      </c>
      <c r="AS107" s="106">
        <v>1.0716866572999999</v>
      </c>
      <c r="AT107" s="106">
        <v>1.2523644286</v>
      </c>
      <c r="AU107" s="104">
        <v>1</v>
      </c>
      <c r="AV107" s="104">
        <v>2</v>
      </c>
      <c r="AW107" s="104">
        <v>3</v>
      </c>
      <c r="AX107" s="104" t="s">
        <v>227</v>
      </c>
      <c r="AY107" s="104" t="s">
        <v>28</v>
      </c>
      <c r="AZ107" s="104" t="s">
        <v>28</v>
      </c>
      <c r="BA107" s="104" t="s">
        <v>28</v>
      </c>
      <c r="BB107" s="104" t="s">
        <v>28</v>
      </c>
      <c r="BC107" s="110" t="s">
        <v>229</v>
      </c>
      <c r="BD107" s="111">
        <v>3358</v>
      </c>
      <c r="BE107" s="111">
        <v>4118</v>
      </c>
      <c r="BF107" s="111">
        <v>4394</v>
      </c>
    </row>
    <row r="108" spans="1:93" x14ac:dyDescent="0.3">
      <c r="A108" s="10"/>
      <c r="B108" t="s">
        <v>117</v>
      </c>
      <c r="C108" s="104">
        <v>2599</v>
      </c>
      <c r="D108" s="118">
        <v>29538</v>
      </c>
      <c r="E108" s="116">
        <v>10.254622379000001</v>
      </c>
      <c r="F108" s="106">
        <v>9.5399416763999998</v>
      </c>
      <c r="G108" s="106">
        <v>11.022843086</v>
      </c>
      <c r="H108" s="106">
        <v>2.8314122999999999E-7</v>
      </c>
      <c r="I108" s="107">
        <v>8.7988353984999996</v>
      </c>
      <c r="J108" s="106">
        <v>8.4669802444000002</v>
      </c>
      <c r="K108" s="106">
        <v>9.1436972963999992</v>
      </c>
      <c r="L108" s="106">
        <v>1.2083352444</v>
      </c>
      <c r="M108" s="106">
        <v>1.1241221110999999</v>
      </c>
      <c r="N108" s="106">
        <v>1.2988571690999999</v>
      </c>
      <c r="O108" s="118">
        <v>3419</v>
      </c>
      <c r="P108" s="118">
        <v>31647</v>
      </c>
      <c r="Q108" s="116">
        <v>12.273798931</v>
      </c>
      <c r="R108" s="106">
        <v>11.44946983</v>
      </c>
      <c r="S108" s="106">
        <v>13.157477372000001</v>
      </c>
      <c r="T108" s="106">
        <v>3.9119580000000001E-10</v>
      </c>
      <c r="U108" s="107">
        <v>10.803551679</v>
      </c>
      <c r="V108" s="106">
        <v>10.44742317</v>
      </c>
      <c r="W108" s="106">
        <v>11.171819787</v>
      </c>
      <c r="X108" s="106">
        <v>1.2485272317</v>
      </c>
      <c r="Y108" s="106">
        <v>1.1646740305000001</v>
      </c>
      <c r="Z108" s="106">
        <v>1.3384176237000001</v>
      </c>
      <c r="AA108" s="118">
        <v>4230</v>
      </c>
      <c r="AB108" s="118">
        <v>31462</v>
      </c>
      <c r="AC108" s="116">
        <v>14.279407355</v>
      </c>
      <c r="AD108" s="106">
        <v>13.34009543</v>
      </c>
      <c r="AE108" s="106">
        <v>15.284858753</v>
      </c>
      <c r="AF108" s="106">
        <v>4.2915599999999999E-15</v>
      </c>
      <c r="AG108" s="107">
        <v>13.444790541</v>
      </c>
      <c r="AH108" s="106">
        <v>13.045669568999999</v>
      </c>
      <c r="AI108" s="106">
        <v>13.856122273</v>
      </c>
      <c r="AJ108" s="106">
        <v>1.3131042716000001</v>
      </c>
      <c r="AK108" s="106">
        <v>1.2267271224</v>
      </c>
      <c r="AL108" s="106">
        <v>1.4055634678</v>
      </c>
      <c r="AM108" s="106">
        <v>1.5951539999999999E-4</v>
      </c>
      <c r="AN108" s="106">
        <v>1.1634056770000001</v>
      </c>
      <c r="AO108" s="106">
        <v>1.0755008814</v>
      </c>
      <c r="AP108" s="106">
        <v>1.2584952673000001</v>
      </c>
      <c r="AQ108" s="106">
        <v>1.7500299999999999E-5</v>
      </c>
      <c r="AR108" s="106">
        <v>1.1969040377</v>
      </c>
      <c r="AS108" s="106">
        <v>1.1026426282999999</v>
      </c>
      <c r="AT108" s="106">
        <v>1.299223555</v>
      </c>
      <c r="AU108" s="104">
        <v>1</v>
      </c>
      <c r="AV108" s="104">
        <v>2</v>
      </c>
      <c r="AW108" s="104">
        <v>3</v>
      </c>
      <c r="AX108" s="104" t="s">
        <v>227</v>
      </c>
      <c r="AY108" s="104" t="s">
        <v>228</v>
      </c>
      <c r="AZ108" s="104" t="s">
        <v>28</v>
      </c>
      <c r="BA108" s="104" t="s">
        <v>28</v>
      </c>
      <c r="BB108" s="104" t="s">
        <v>28</v>
      </c>
      <c r="BC108" s="110" t="s">
        <v>233</v>
      </c>
      <c r="BD108" s="111">
        <v>2599</v>
      </c>
      <c r="BE108" s="111">
        <v>3419</v>
      </c>
      <c r="BF108" s="111">
        <v>4230</v>
      </c>
    </row>
    <row r="109" spans="1:93" x14ac:dyDescent="0.3">
      <c r="A109" s="10"/>
      <c r="B109" t="s">
        <v>118</v>
      </c>
      <c r="C109" s="104">
        <v>1663</v>
      </c>
      <c r="D109" s="118">
        <v>16177</v>
      </c>
      <c r="E109" s="116">
        <v>13.062400998999999</v>
      </c>
      <c r="F109" s="106">
        <v>12.081931592</v>
      </c>
      <c r="G109" s="106">
        <v>14.122437174</v>
      </c>
      <c r="H109" s="106">
        <v>2.4099160000000001E-27</v>
      </c>
      <c r="I109" s="107">
        <v>10.280027198999999</v>
      </c>
      <c r="J109" s="106">
        <v>9.7976336453999995</v>
      </c>
      <c r="K109" s="106">
        <v>10.786171746999999</v>
      </c>
      <c r="L109" s="106">
        <v>1.5391848591999999</v>
      </c>
      <c r="M109" s="106">
        <v>1.4236529853</v>
      </c>
      <c r="N109" s="106">
        <v>1.6640923423</v>
      </c>
      <c r="O109" s="118">
        <v>2127</v>
      </c>
      <c r="P109" s="118">
        <v>17309</v>
      </c>
      <c r="Q109" s="116">
        <v>15.614987722</v>
      </c>
      <c r="R109" s="106">
        <v>14.491823643</v>
      </c>
      <c r="S109" s="106">
        <v>16.825200717000001</v>
      </c>
      <c r="T109" s="106">
        <v>5.7591410000000001E-34</v>
      </c>
      <c r="U109" s="107">
        <v>12.288404876</v>
      </c>
      <c r="V109" s="106">
        <v>11.777118401999999</v>
      </c>
      <c r="W109" s="106">
        <v>12.821888109</v>
      </c>
      <c r="X109" s="106">
        <v>1.5884028655</v>
      </c>
      <c r="Y109" s="106">
        <v>1.4741512841</v>
      </c>
      <c r="Z109" s="106">
        <v>1.7115093209000001</v>
      </c>
      <c r="AA109" s="118">
        <v>2294</v>
      </c>
      <c r="AB109" s="118">
        <v>16472</v>
      </c>
      <c r="AC109" s="116">
        <v>16.563712943999999</v>
      </c>
      <c r="AD109" s="106">
        <v>15.38425573</v>
      </c>
      <c r="AE109" s="106">
        <v>17.833595029000001</v>
      </c>
      <c r="AF109" s="106">
        <v>6.0696320000000001E-29</v>
      </c>
      <c r="AG109" s="107">
        <v>13.926663429</v>
      </c>
      <c r="AH109" s="106">
        <v>13.368266812</v>
      </c>
      <c r="AI109" s="106">
        <v>14.508384444000001</v>
      </c>
      <c r="AJ109" s="106">
        <v>1.5231642099</v>
      </c>
      <c r="AK109" s="106">
        <v>1.4147038047</v>
      </c>
      <c r="AL109" s="106">
        <v>1.6399398959</v>
      </c>
      <c r="AM109" s="106">
        <v>0.18892779630000001</v>
      </c>
      <c r="AN109" s="106">
        <v>1.0607573467</v>
      </c>
      <c r="AO109" s="106">
        <v>0.97140440679999995</v>
      </c>
      <c r="AP109" s="106">
        <v>1.1583292608</v>
      </c>
      <c r="AQ109" s="106">
        <v>1.281027E-4</v>
      </c>
      <c r="AR109" s="106">
        <v>1.1954148187</v>
      </c>
      <c r="AS109" s="106">
        <v>1.0910635798999999</v>
      </c>
      <c r="AT109" s="106">
        <v>1.3097463934</v>
      </c>
      <c r="AU109" s="104">
        <v>1</v>
      </c>
      <c r="AV109" s="104">
        <v>2</v>
      </c>
      <c r="AW109" s="104">
        <v>3</v>
      </c>
      <c r="AX109" s="104" t="s">
        <v>227</v>
      </c>
      <c r="AY109" s="104" t="s">
        <v>28</v>
      </c>
      <c r="AZ109" s="104" t="s">
        <v>28</v>
      </c>
      <c r="BA109" s="104" t="s">
        <v>28</v>
      </c>
      <c r="BB109" s="104" t="s">
        <v>28</v>
      </c>
      <c r="BC109" s="110" t="s">
        <v>229</v>
      </c>
      <c r="BD109" s="111">
        <v>1663</v>
      </c>
      <c r="BE109" s="111">
        <v>2127</v>
      </c>
      <c r="BF109" s="111">
        <v>2294</v>
      </c>
      <c r="CO109" s="4"/>
    </row>
    <row r="110" spans="1:93" s="3" customFormat="1" x14ac:dyDescent="0.3">
      <c r="A110" s="10" t="s">
        <v>236</v>
      </c>
      <c r="B110" s="3" t="s">
        <v>200</v>
      </c>
      <c r="C110" s="114">
        <v>3519</v>
      </c>
      <c r="D110" s="117">
        <v>64718</v>
      </c>
      <c r="E110" s="113">
        <v>6.4211951737000001</v>
      </c>
      <c r="F110" s="112">
        <v>5.7657683612000001</v>
      </c>
      <c r="G110" s="112">
        <v>7.1511279809000001</v>
      </c>
      <c r="H110" s="112">
        <v>6.7520604999999996E-8</v>
      </c>
      <c r="I110" s="115">
        <v>5.4374362619000003</v>
      </c>
      <c r="J110" s="112">
        <v>5.2607194484999997</v>
      </c>
      <c r="K110" s="112">
        <v>5.6200893037000004</v>
      </c>
      <c r="L110" s="112">
        <v>0.74341075069999996</v>
      </c>
      <c r="M110" s="112">
        <v>0.66752902999999997</v>
      </c>
      <c r="N110" s="112">
        <v>0.82791836669999996</v>
      </c>
      <c r="O110" s="117">
        <v>4711</v>
      </c>
      <c r="P110" s="117">
        <v>74730</v>
      </c>
      <c r="Q110" s="113">
        <v>7.3791468881000002</v>
      </c>
      <c r="R110" s="112">
        <v>6.6410308466999997</v>
      </c>
      <c r="S110" s="112">
        <v>8.1993006887999993</v>
      </c>
      <c r="T110" s="112">
        <v>5.9003246000000001E-8</v>
      </c>
      <c r="U110" s="115">
        <v>6.3040278335000002</v>
      </c>
      <c r="V110" s="112">
        <v>6.1265583673000004</v>
      </c>
      <c r="W110" s="112">
        <v>6.4866380998000004</v>
      </c>
      <c r="X110" s="112">
        <v>0.7471122469</v>
      </c>
      <c r="Y110" s="112">
        <v>0.67238063599999998</v>
      </c>
      <c r="Z110" s="112">
        <v>0.83014988769999998</v>
      </c>
      <c r="AA110" s="117">
        <v>5940</v>
      </c>
      <c r="AB110" s="117">
        <v>84247</v>
      </c>
      <c r="AC110" s="113">
        <v>7.7569399249000002</v>
      </c>
      <c r="AD110" s="112">
        <v>6.9934055512000004</v>
      </c>
      <c r="AE110" s="112">
        <v>8.6038363652999994</v>
      </c>
      <c r="AF110" s="112">
        <v>1.657406E-10</v>
      </c>
      <c r="AG110" s="115">
        <v>7.0506961671999999</v>
      </c>
      <c r="AH110" s="112">
        <v>6.8736541257999999</v>
      </c>
      <c r="AI110" s="112">
        <v>7.2322982117999999</v>
      </c>
      <c r="AJ110" s="112">
        <v>0.71331188310000004</v>
      </c>
      <c r="AK110" s="112">
        <v>0.64309886780000003</v>
      </c>
      <c r="AL110" s="112">
        <v>0.79119069880000004</v>
      </c>
      <c r="AM110" s="112">
        <v>0.38680123360000002</v>
      </c>
      <c r="AN110" s="112">
        <v>1.0511973867</v>
      </c>
      <c r="AO110" s="112">
        <v>0.938805114</v>
      </c>
      <c r="AP110" s="112">
        <v>1.1770450856000001</v>
      </c>
      <c r="AQ110" s="112">
        <v>1.8883072399999999E-2</v>
      </c>
      <c r="AR110" s="112">
        <v>1.1491858896</v>
      </c>
      <c r="AS110" s="112">
        <v>1.0232379015999999</v>
      </c>
      <c r="AT110" s="112">
        <v>1.2906365243</v>
      </c>
      <c r="AU110" s="114">
        <v>1</v>
      </c>
      <c r="AV110" s="114">
        <v>2</v>
      </c>
      <c r="AW110" s="114">
        <v>3</v>
      </c>
      <c r="AX110" s="114" t="s">
        <v>227</v>
      </c>
      <c r="AY110" s="114" t="s">
        <v>28</v>
      </c>
      <c r="AZ110" s="114" t="s">
        <v>28</v>
      </c>
      <c r="BA110" s="114" t="s">
        <v>28</v>
      </c>
      <c r="BB110" s="114" t="s">
        <v>28</v>
      </c>
      <c r="BC110" s="108" t="s">
        <v>229</v>
      </c>
      <c r="BD110" s="109">
        <v>3519</v>
      </c>
      <c r="BE110" s="109">
        <v>4711</v>
      </c>
      <c r="BF110" s="109">
        <v>5940</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1912</v>
      </c>
      <c r="D111" s="118">
        <v>28716</v>
      </c>
      <c r="E111" s="116">
        <v>6.7006489762000001</v>
      </c>
      <c r="F111" s="106">
        <v>5.9787373075000003</v>
      </c>
      <c r="G111" s="106">
        <v>7.5097289600000003</v>
      </c>
      <c r="H111" s="106">
        <v>1.2682E-5</v>
      </c>
      <c r="I111" s="107">
        <v>6.6583089567</v>
      </c>
      <c r="J111" s="106">
        <v>6.3664512382999998</v>
      </c>
      <c r="K111" s="106">
        <v>6.9635463310999999</v>
      </c>
      <c r="L111" s="106">
        <v>0.77576437890000005</v>
      </c>
      <c r="M111" s="106">
        <v>0.69218540630000003</v>
      </c>
      <c r="N111" s="106">
        <v>0.86943522080000002</v>
      </c>
      <c r="O111" s="118">
        <v>2388</v>
      </c>
      <c r="P111" s="118">
        <v>30219</v>
      </c>
      <c r="Q111" s="116">
        <v>7.8732463378000004</v>
      </c>
      <c r="R111" s="106">
        <v>7.0425292644999997</v>
      </c>
      <c r="S111" s="106">
        <v>8.8019524759000003</v>
      </c>
      <c r="T111" s="106">
        <v>6.7384099999999997E-5</v>
      </c>
      <c r="U111" s="107">
        <v>7.9023131143000001</v>
      </c>
      <c r="V111" s="106">
        <v>7.5916390973999999</v>
      </c>
      <c r="W111" s="106">
        <v>8.2257008999999996</v>
      </c>
      <c r="X111" s="106">
        <v>0.79713805010000005</v>
      </c>
      <c r="Y111" s="106">
        <v>0.71303091569999999</v>
      </c>
      <c r="Z111" s="106">
        <v>0.89116622710000004</v>
      </c>
      <c r="AA111" s="118">
        <v>2907</v>
      </c>
      <c r="AB111" s="118">
        <v>32651</v>
      </c>
      <c r="AC111" s="116">
        <v>8.6147404601000002</v>
      </c>
      <c r="AD111" s="106">
        <v>7.7205050555000003</v>
      </c>
      <c r="AE111" s="106">
        <v>9.6125515962999994</v>
      </c>
      <c r="AF111" s="106">
        <v>3.0998499999999998E-5</v>
      </c>
      <c r="AG111" s="107">
        <v>8.9032495176000008</v>
      </c>
      <c r="AH111" s="106">
        <v>8.5854125962999994</v>
      </c>
      <c r="AI111" s="106">
        <v>9.2328529448999994</v>
      </c>
      <c r="AJ111" s="106">
        <v>0.79219341639999996</v>
      </c>
      <c r="AK111" s="106">
        <v>0.70996140919999995</v>
      </c>
      <c r="AL111" s="106">
        <v>0.88395003019999996</v>
      </c>
      <c r="AM111" s="106">
        <v>0.15464544499999999</v>
      </c>
      <c r="AN111" s="106">
        <v>1.0941789561999999</v>
      </c>
      <c r="AO111" s="106">
        <v>0.96663382060000003</v>
      </c>
      <c r="AP111" s="106">
        <v>1.2385533826999999</v>
      </c>
      <c r="AQ111" s="106">
        <v>1.2967744599999999E-2</v>
      </c>
      <c r="AR111" s="106">
        <v>1.1749975808999999</v>
      </c>
      <c r="AS111" s="106">
        <v>1.0346414274</v>
      </c>
      <c r="AT111" s="106">
        <v>1.3343940022</v>
      </c>
      <c r="AU111" s="104">
        <v>1</v>
      </c>
      <c r="AV111" s="104">
        <v>2</v>
      </c>
      <c r="AW111" s="104">
        <v>3</v>
      </c>
      <c r="AX111" s="104" t="s">
        <v>227</v>
      </c>
      <c r="AY111" s="104" t="s">
        <v>28</v>
      </c>
      <c r="AZ111" s="104" t="s">
        <v>28</v>
      </c>
      <c r="BA111" s="104" t="s">
        <v>28</v>
      </c>
      <c r="BB111" s="104" t="s">
        <v>28</v>
      </c>
      <c r="BC111" s="110" t="s">
        <v>229</v>
      </c>
      <c r="BD111" s="111">
        <v>1912</v>
      </c>
      <c r="BE111" s="111">
        <v>2388</v>
      </c>
      <c r="BF111" s="111">
        <v>2907</v>
      </c>
    </row>
    <row r="112" spans="1:93" x14ac:dyDescent="0.3">
      <c r="A112" s="10"/>
      <c r="B112" t="s">
        <v>202</v>
      </c>
      <c r="C112" s="104">
        <v>2731</v>
      </c>
      <c r="D112" s="118">
        <v>48416</v>
      </c>
      <c r="E112" s="116">
        <v>6.5262981334000001</v>
      </c>
      <c r="F112" s="106">
        <v>5.8517081732999996</v>
      </c>
      <c r="G112" s="106">
        <v>7.2786554054000003</v>
      </c>
      <c r="H112" s="106">
        <v>4.7851461000000001E-7</v>
      </c>
      <c r="I112" s="107">
        <v>5.6406972902000003</v>
      </c>
      <c r="J112" s="106">
        <v>5.4330618815999996</v>
      </c>
      <c r="K112" s="106">
        <v>5.8562679043000001</v>
      </c>
      <c r="L112" s="106">
        <v>0.75557899480000001</v>
      </c>
      <c r="M112" s="106">
        <v>0.67747866999999995</v>
      </c>
      <c r="N112" s="106">
        <v>0.84268279229999998</v>
      </c>
      <c r="O112" s="118">
        <v>3262</v>
      </c>
      <c r="P112" s="118">
        <v>52661</v>
      </c>
      <c r="Q112" s="116">
        <v>7.1023580291000004</v>
      </c>
      <c r="R112" s="106">
        <v>6.3802140263</v>
      </c>
      <c r="S112" s="106">
        <v>7.9062378417000003</v>
      </c>
      <c r="T112" s="106">
        <v>1.6613689000000001E-9</v>
      </c>
      <c r="U112" s="107">
        <v>6.1943373654</v>
      </c>
      <c r="V112" s="106">
        <v>5.9853738381000001</v>
      </c>
      <c r="W112" s="106">
        <v>6.4105963026000001</v>
      </c>
      <c r="X112" s="106">
        <v>0.7190883643</v>
      </c>
      <c r="Y112" s="106">
        <v>0.6459738652</v>
      </c>
      <c r="Z112" s="106">
        <v>0.80047832200000002</v>
      </c>
      <c r="AA112" s="118">
        <v>3935</v>
      </c>
      <c r="AB112" s="118">
        <v>56866</v>
      </c>
      <c r="AC112" s="116">
        <v>7.7817645457999998</v>
      </c>
      <c r="AD112" s="106">
        <v>6.9996699135</v>
      </c>
      <c r="AE112" s="106">
        <v>8.6512450151000007</v>
      </c>
      <c r="AF112" s="106">
        <v>5.9307620000000001E-10</v>
      </c>
      <c r="AG112" s="107">
        <v>6.9197763163000001</v>
      </c>
      <c r="AH112" s="106">
        <v>6.7069130345000003</v>
      </c>
      <c r="AI112" s="106">
        <v>7.1393954299000004</v>
      </c>
      <c r="AJ112" s="106">
        <v>0.71559470309999995</v>
      </c>
      <c r="AK112" s="106">
        <v>0.64367492540000004</v>
      </c>
      <c r="AL112" s="106">
        <v>0.79555029860000004</v>
      </c>
      <c r="AM112" s="106">
        <v>0.1254064272</v>
      </c>
      <c r="AN112" s="106">
        <v>1.0956592886000001</v>
      </c>
      <c r="AO112" s="106">
        <v>0.97483749330000002</v>
      </c>
      <c r="AP112" s="106">
        <v>1.2314557912999999</v>
      </c>
      <c r="AQ112" s="106">
        <v>0.1637848506</v>
      </c>
      <c r="AR112" s="106">
        <v>1.0882674808999999</v>
      </c>
      <c r="AS112" s="106">
        <v>0.9661131503</v>
      </c>
      <c r="AT112" s="106">
        <v>1.2258668765</v>
      </c>
      <c r="AU112" s="104">
        <v>1</v>
      </c>
      <c r="AV112" s="104">
        <v>2</v>
      </c>
      <c r="AW112" s="104">
        <v>3</v>
      </c>
      <c r="AX112" s="104" t="s">
        <v>28</v>
      </c>
      <c r="AY112" s="104" t="s">
        <v>28</v>
      </c>
      <c r="AZ112" s="104" t="s">
        <v>28</v>
      </c>
      <c r="BA112" s="104" t="s">
        <v>28</v>
      </c>
      <c r="BB112" s="104" t="s">
        <v>28</v>
      </c>
      <c r="BC112" s="110" t="s">
        <v>230</v>
      </c>
      <c r="BD112" s="111">
        <v>2731</v>
      </c>
      <c r="BE112" s="111">
        <v>3262</v>
      </c>
      <c r="BF112" s="111">
        <v>3935</v>
      </c>
    </row>
    <row r="113" spans="1:93" x14ac:dyDescent="0.3">
      <c r="A113" s="10"/>
      <c r="B113" t="s">
        <v>203</v>
      </c>
      <c r="C113" s="104">
        <v>3211</v>
      </c>
      <c r="D113" s="118">
        <v>39203</v>
      </c>
      <c r="E113" s="116">
        <v>8.8108254159000001</v>
      </c>
      <c r="F113" s="106">
        <v>7.9018902473999999</v>
      </c>
      <c r="G113" s="106">
        <v>9.8243131806000008</v>
      </c>
      <c r="H113" s="106">
        <v>0.72057461060000005</v>
      </c>
      <c r="I113" s="107">
        <v>8.1906996914000008</v>
      </c>
      <c r="J113" s="106">
        <v>7.9122415898999998</v>
      </c>
      <c r="K113" s="106">
        <v>8.4789576597000007</v>
      </c>
      <c r="L113" s="106">
        <v>1.0200690307</v>
      </c>
      <c r="M113" s="106">
        <v>0.91483750330000002</v>
      </c>
      <c r="N113" s="106">
        <v>1.1374050841000001</v>
      </c>
      <c r="O113" s="118">
        <v>4102</v>
      </c>
      <c r="P113" s="118">
        <v>41199</v>
      </c>
      <c r="Q113" s="116">
        <v>10.486671543</v>
      </c>
      <c r="R113" s="106">
        <v>9.4262701167999996</v>
      </c>
      <c r="S113" s="106">
        <v>11.666362060000001</v>
      </c>
      <c r="T113" s="106">
        <v>0.27071584589999997</v>
      </c>
      <c r="U113" s="107">
        <v>9.9565523435000003</v>
      </c>
      <c r="V113" s="106">
        <v>9.6564764944999997</v>
      </c>
      <c r="W113" s="106">
        <v>10.265953076000001</v>
      </c>
      <c r="X113" s="106">
        <v>1.0617380109000001</v>
      </c>
      <c r="Y113" s="106">
        <v>0.95437615669999998</v>
      </c>
      <c r="Z113" s="106">
        <v>1.1811774590999999</v>
      </c>
      <c r="AA113" s="118">
        <v>4616</v>
      </c>
      <c r="AB113" s="118">
        <v>44617</v>
      </c>
      <c r="AC113" s="116">
        <v>11.243058651</v>
      </c>
      <c r="AD113" s="106">
        <v>10.118339234</v>
      </c>
      <c r="AE113" s="106">
        <v>12.49279797</v>
      </c>
      <c r="AF113" s="106">
        <v>0.53544615949999996</v>
      </c>
      <c r="AG113" s="107">
        <v>10.345832306</v>
      </c>
      <c r="AH113" s="106">
        <v>10.05163992</v>
      </c>
      <c r="AI113" s="106">
        <v>10.648635144</v>
      </c>
      <c r="AJ113" s="106">
        <v>1.0338880301</v>
      </c>
      <c r="AK113" s="106">
        <v>0.93046119770000002</v>
      </c>
      <c r="AL113" s="106">
        <v>1.1488114297000001</v>
      </c>
      <c r="AM113" s="106">
        <v>0.23851861390000001</v>
      </c>
      <c r="AN113" s="106">
        <v>1.0721284256000001</v>
      </c>
      <c r="AO113" s="106">
        <v>0.95488650630000005</v>
      </c>
      <c r="AP113" s="106">
        <v>1.2037654249</v>
      </c>
      <c r="AQ113" s="106">
        <v>3.9124114000000003E-3</v>
      </c>
      <c r="AR113" s="106">
        <v>1.1902030795</v>
      </c>
      <c r="AS113" s="106">
        <v>1.0574244279</v>
      </c>
      <c r="AT113" s="106">
        <v>1.3396544785</v>
      </c>
      <c r="AU113" s="104" t="s">
        <v>28</v>
      </c>
      <c r="AV113" s="104" t="s">
        <v>28</v>
      </c>
      <c r="AW113" s="104" t="s">
        <v>28</v>
      </c>
      <c r="AX113" s="104" t="s">
        <v>227</v>
      </c>
      <c r="AY113" s="104" t="s">
        <v>28</v>
      </c>
      <c r="AZ113" s="104" t="s">
        <v>28</v>
      </c>
      <c r="BA113" s="104" t="s">
        <v>28</v>
      </c>
      <c r="BB113" s="104" t="s">
        <v>28</v>
      </c>
      <c r="BC113" s="110" t="s">
        <v>429</v>
      </c>
      <c r="BD113" s="111">
        <v>3211</v>
      </c>
      <c r="BE113" s="111">
        <v>4102</v>
      </c>
      <c r="BF113" s="111">
        <v>4616</v>
      </c>
      <c r="BQ113" s="52"/>
      <c r="CO113" s="4"/>
    </row>
    <row r="114" spans="1:93" s="3" customFormat="1" x14ac:dyDescent="0.3">
      <c r="A114" s="10"/>
      <c r="B114" s="3" t="s">
        <v>119</v>
      </c>
      <c r="C114" s="114">
        <v>4104</v>
      </c>
      <c r="D114" s="117">
        <v>54790</v>
      </c>
      <c r="E114" s="113">
        <v>6.9478748017000003</v>
      </c>
      <c r="F114" s="112">
        <v>6.2302948354999996</v>
      </c>
      <c r="G114" s="112">
        <v>7.7481027037999999</v>
      </c>
      <c r="H114" s="112">
        <v>9.0912499999999994E-5</v>
      </c>
      <c r="I114" s="115">
        <v>7.4904179595000002</v>
      </c>
      <c r="J114" s="112">
        <v>7.2647219517000003</v>
      </c>
      <c r="K114" s="112">
        <v>7.7231257548999999</v>
      </c>
      <c r="L114" s="112">
        <v>0.8043868287</v>
      </c>
      <c r="M114" s="112">
        <v>0.72130935679999997</v>
      </c>
      <c r="N114" s="112">
        <v>0.89703282520000005</v>
      </c>
      <c r="O114" s="117">
        <v>5422</v>
      </c>
      <c r="P114" s="117">
        <v>59096</v>
      </c>
      <c r="Q114" s="113">
        <v>8.1559584668999996</v>
      </c>
      <c r="R114" s="112">
        <v>7.3308573213999999</v>
      </c>
      <c r="S114" s="112">
        <v>9.0739262267999994</v>
      </c>
      <c r="T114" s="112">
        <v>4.3455829999999998E-4</v>
      </c>
      <c r="U114" s="115">
        <v>9.1749018545999999</v>
      </c>
      <c r="V114" s="112">
        <v>8.9339098406000002</v>
      </c>
      <c r="W114" s="112">
        <v>9.4223946227000006</v>
      </c>
      <c r="X114" s="112">
        <v>0.82576164269999996</v>
      </c>
      <c r="Y114" s="112">
        <v>0.74222310089999999</v>
      </c>
      <c r="Z114" s="112">
        <v>0.91870259720000003</v>
      </c>
      <c r="AA114" s="117">
        <v>6428</v>
      </c>
      <c r="AB114" s="117">
        <v>63115</v>
      </c>
      <c r="AC114" s="113">
        <v>8.7622815256000006</v>
      </c>
      <c r="AD114" s="112">
        <v>7.8851977382999996</v>
      </c>
      <c r="AE114" s="112">
        <v>9.7369248155000001</v>
      </c>
      <c r="AF114" s="112">
        <v>5.9849400000000003E-5</v>
      </c>
      <c r="AG114" s="115">
        <v>10.184583696000001</v>
      </c>
      <c r="AH114" s="112">
        <v>9.9386285907000005</v>
      </c>
      <c r="AI114" s="112">
        <v>10.436625549</v>
      </c>
      <c r="AJ114" s="112">
        <v>0.80576098259999995</v>
      </c>
      <c r="AK114" s="112">
        <v>0.72510620189999997</v>
      </c>
      <c r="AL114" s="112">
        <v>0.89538712990000002</v>
      </c>
      <c r="AM114" s="112">
        <v>0.2251186711</v>
      </c>
      <c r="AN114" s="112">
        <v>1.0743411165000001</v>
      </c>
      <c r="AO114" s="112">
        <v>0.95680598029999997</v>
      </c>
      <c r="AP114" s="112">
        <v>1.2063144027999999</v>
      </c>
      <c r="AQ114" s="112">
        <v>7.9626699000000002E-3</v>
      </c>
      <c r="AR114" s="112">
        <v>1.1738781569000001</v>
      </c>
      <c r="AS114" s="112">
        <v>1.0427975583</v>
      </c>
      <c r="AT114" s="112">
        <v>1.3214357056999999</v>
      </c>
      <c r="AU114" s="114">
        <v>1</v>
      </c>
      <c r="AV114" s="114">
        <v>2</v>
      </c>
      <c r="AW114" s="114">
        <v>3</v>
      </c>
      <c r="AX114" s="114" t="s">
        <v>227</v>
      </c>
      <c r="AY114" s="114" t="s">
        <v>28</v>
      </c>
      <c r="AZ114" s="114" t="s">
        <v>28</v>
      </c>
      <c r="BA114" s="114" t="s">
        <v>28</v>
      </c>
      <c r="BB114" s="114" t="s">
        <v>28</v>
      </c>
      <c r="BC114" s="108" t="s">
        <v>229</v>
      </c>
      <c r="BD114" s="109">
        <v>4104</v>
      </c>
      <c r="BE114" s="109">
        <v>5422</v>
      </c>
      <c r="BF114" s="109">
        <v>6428</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2069</v>
      </c>
      <c r="D115" s="118">
        <v>19883</v>
      </c>
      <c r="E115" s="116">
        <v>8.4709640674000006</v>
      </c>
      <c r="F115" s="106">
        <v>7.5433301136999997</v>
      </c>
      <c r="G115" s="106">
        <v>9.5126729374999996</v>
      </c>
      <c r="H115" s="106">
        <v>0.74218156459999995</v>
      </c>
      <c r="I115" s="107">
        <v>10.405874365000001</v>
      </c>
      <c r="J115" s="106">
        <v>9.9670170591999998</v>
      </c>
      <c r="K115" s="106">
        <v>10.864054978</v>
      </c>
      <c r="L115" s="106">
        <v>0.98072174820000002</v>
      </c>
      <c r="M115" s="106">
        <v>0.87332537809999999</v>
      </c>
      <c r="N115" s="106">
        <v>1.1013250863999999</v>
      </c>
      <c r="O115" s="118">
        <v>2450</v>
      </c>
      <c r="P115" s="118">
        <v>20714</v>
      </c>
      <c r="Q115" s="116">
        <v>9.3362799178000007</v>
      </c>
      <c r="R115" s="106">
        <v>8.3313284009000004</v>
      </c>
      <c r="S115" s="106">
        <v>10.462451906</v>
      </c>
      <c r="T115" s="106">
        <v>0.3326685674</v>
      </c>
      <c r="U115" s="107">
        <v>11.827749347999999</v>
      </c>
      <c r="V115" s="106">
        <v>11.368554401999999</v>
      </c>
      <c r="W115" s="106">
        <v>12.305491947</v>
      </c>
      <c r="X115" s="106">
        <v>0.94526497070000004</v>
      </c>
      <c r="Y115" s="106">
        <v>0.84351722169999999</v>
      </c>
      <c r="Z115" s="106">
        <v>1.0592858592000001</v>
      </c>
      <c r="AA115" s="118">
        <v>2741</v>
      </c>
      <c r="AB115" s="118">
        <v>21872</v>
      </c>
      <c r="AC115" s="116">
        <v>9.5528168442000005</v>
      </c>
      <c r="AD115" s="106">
        <v>8.5321849081999996</v>
      </c>
      <c r="AE115" s="106">
        <v>10.695538205</v>
      </c>
      <c r="AF115" s="106">
        <v>2.4584263499999998E-2</v>
      </c>
      <c r="AG115" s="107">
        <v>12.532004389000001</v>
      </c>
      <c r="AH115" s="106">
        <v>12.071524921</v>
      </c>
      <c r="AI115" s="106">
        <v>13.010049272</v>
      </c>
      <c r="AJ115" s="106">
        <v>0.87845694799999996</v>
      </c>
      <c r="AK115" s="106">
        <v>0.78460178150000004</v>
      </c>
      <c r="AL115" s="106">
        <v>0.98353920130000005</v>
      </c>
      <c r="AM115" s="106">
        <v>0.72750656619999998</v>
      </c>
      <c r="AN115" s="106">
        <v>1.0231930628000001</v>
      </c>
      <c r="AO115" s="106">
        <v>0.89938814789999999</v>
      </c>
      <c r="AP115" s="106">
        <v>1.1640402936000001</v>
      </c>
      <c r="AQ115" s="106">
        <v>0.14562388309999999</v>
      </c>
      <c r="AR115" s="106">
        <v>1.1021508111</v>
      </c>
      <c r="AS115" s="106">
        <v>0.96682190530000001</v>
      </c>
      <c r="AT115" s="106">
        <v>1.2564221018999999</v>
      </c>
      <c r="AU115" s="104" t="s">
        <v>28</v>
      </c>
      <c r="AV115" s="104" t="s">
        <v>28</v>
      </c>
      <c r="AW115" s="104" t="s">
        <v>28</v>
      </c>
      <c r="AX115" s="104" t="s">
        <v>28</v>
      </c>
      <c r="AY115" s="104" t="s">
        <v>28</v>
      </c>
      <c r="AZ115" s="104" t="s">
        <v>28</v>
      </c>
      <c r="BA115" s="104" t="s">
        <v>28</v>
      </c>
      <c r="BB115" s="104" t="s">
        <v>28</v>
      </c>
      <c r="BC115" s="110" t="s">
        <v>28</v>
      </c>
      <c r="BD115" s="111">
        <v>2069</v>
      </c>
      <c r="BE115" s="111">
        <v>2450</v>
      </c>
      <c r="BF115" s="111">
        <v>2741</v>
      </c>
    </row>
    <row r="116" spans="1:93" x14ac:dyDescent="0.3">
      <c r="A116" s="10"/>
      <c r="B116" t="s">
        <v>121</v>
      </c>
      <c r="C116" s="104">
        <v>1537</v>
      </c>
      <c r="D116" s="118">
        <v>14819</v>
      </c>
      <c r="E116" s="116">
        <v>8.0367212757999997</v>
      </c>
      <c r="F116" s="106">
        <v>7.1330099009000003</v>
      </c>
      <c r="G116" s="106">
        <v>9.0549276899999995</v>
      </c>
      <c r="H116" s="106">
        <v>0.2362266583</v>
      </c>
      <c r="I116" s="107">
        <v>10.371819961</v>
      </c>
      <c r="J116" s="106">
        <v>9.8660471702999999</v>
      </c>
      <c r="K116" s="106">
        <v>10.903520674999999</v>
      </c>
      <c r="L116" s="106">
        <v>0.93044750009999999</v>
      </c>
      <c r="M116" s="106">
        <v>0.82582075479999995</v>
      </c>
      <c r="N116" s="106">
        <v>1.0483298529</v>
      </c>
      <c r="O116" s="118">
        <v>1864</v>
      </c>
      <c r="P116" s="118">
        <v>15062</v>
      </c>
      <c r="Q116" s="116">
        <v>9.4088237251999995</v>
      </c>
      <c r="R116" s="106">
        <v>8.3737174025000005</v>
      </c>
      <c r="S116" s="106">
        <v>10.571883387</v>
      </c>
      <c r="T116" s="106">
        <v>0.41424843719999999</v>
      </c>
      <c r="U116" s="107">
        <v>12.375514539999999</v>
      </c>
      <c r="V116" s="106">
        <v>11.826267271000001</v>
      </c>
      <c r="W116" s="106">
        <v>12.950270497</v>
      </c>
      <c r="X116" s="106">
        <v>0.95260977189999996</v>
      </c>
      <c r="Y116" s="106">
        <v>0.8478089566</v>
      </c>
      <c r="Z116" s="106">
        <v>1.0703654055</v>
      </c>
      <c r="AA116" s="118">
        <v>2171</v>
      </c>
      <c r="AB116" s="118">
        <v>15867</v>
      </c>
      <c r="AC116" s="116">
        <v>10.264424847000001</v>
      </c>
      <c r="AD116" s="106">
        <v>9.1511479865999998</v>
      </c>
      <c r="AE116" s="106">
        <v>11.513136669</v>
      </c>
      <c r="AF116" s="106">
        <v>0.32425390980000002</v>
      </c>
      <c r="AG116" s="107">
        <v>13.682485661999999</v>
      </c>
      <c r="AH116" s="106">
        <v>13.118872719000001</v>
      </c>
      <c r="AI116" s="106">
        <v>14.270312541999999</v>
      </c>
      <c r="AJ116" s="106">
        <v>0.94389492350000004</v>
      </c>
      <c r="AK116" s="106">
        <v>0.84152032450000003</v>
      </c>
      <c r="AL116" s="106">
        <v>1.0587238367</v>
      </c>
      <c r="AM116" s="106">
        <v>0.19920317260000001</v>
      </c>
      <c r="AN116" s="106">
        <v>1.0909360348999999</v>
      </c>
      <c r="AO116" s="106">
        <v>0.95519631569999996</v>
      </c>
      <c r="AP116" s="106">
        <v>1.2459652666000001</v>
      </c>
      <c r="AQ116" s="106">
        <v>2.3290288999999999E-2</v>
      </c>
      <c r="AR116" s="106">
        <v>1.1707291322</v>
      </c>
      <c r="AS116" s="106">
        <v>1.0216786106</v>
      </c>
      <c r="AT116" s="106">
        <v>1.3415243178</v>
      </c>
      <c r="AU116" s="104" t="s">
        <v>28</v>
      </c>
      <c r="AV116" s="104" t="s">
        <v>28</v>
      </c>
      <c r="AW116" s="104" t="s">
        <v>28</v>
      </c>
      <c r="AX116" s="104" t="s">
        <v>227</v>
      </c>
      <c r="AY116" s="104" t="s">
        <v>28</v>
      </c>
      <c r="AZ116" s="104" t="s">
        <v>28</v>
      </c>
      <c r="BA116" s="104" t="s">
        <v>28</v>
      </c>
      <c r="BB116" s="104" t="s">
        <v>28</v>
      </c>
      <c r="BC116" s="110" t="s">
        <v>429</v>
      </c>
      <c r="BD116" s="111">
        <v>1537</v>
      </c>
      <c r="BE116" s="111">
        <v>1864</v>
      </c>
      <c r="BF116" s="111">
        <v>2171</v>
      </c>
    </row>
    <row r="117" spans="1:93" x14ac:dyDescent="0.3">
      <c r="A117" s="10"/>
      <c r="B117" t="s">
        <v>122</v>
      </c>
      <c r="C117" s="104">
        <v>1107</v>
      </c>
      <c r="D117" s="118">
        <v>9792</v>
      </c>
      <c r="E117" s="116">
        <v>9.7486699703999999</v>
      </c>
      <c r="F117" s="106">
        <v>8.6315552666999995</v>
      </c>
      <c r="G117" s="106">
        <v>11.010364095</v>
      </c>
      <c r="H117" s="106">
        <v>5.1305614899999998E-2</v>
      </c>
      <c r="I117" s="107">
        <v>11.305147058999999</v>
      </c>
      <c r="J117" s="106">
        <v>10.658419185</v>
      </c>
      <c r="K117" s="106">
        <v>11.991116863</v>
      </c>
      <c r="L117" s="106">
        <v>1.1286475281999999</v>
      </c>
      <c r="M117" s="106">
        <v>0.9993141163</v>
      </c>
      <c r="N117" s="106">
        <v>1.2747195522999999</v>
      </c>
      <c r="O117" s="118">
        <v>1458</v>
      </c>
      <c r="P117" s="118">
        <v>10232</v>
      </c>
      <c r="Q117" s="116">
        <v>12.088796799000001</v>
      </c>
      <c r="R117" s="106">
        <v>10.751547743</v>
      </c>
      <c r="S117" s="106">
        <v>13.592369353</v>
      </c>
      <c r="T117" s="106">
        <v>7.2854379999999995E-4</v>
      </c>
      <c r="U117" s="107">
        <v>14.249413604000001</v>
      </c>
      <c r="V117" s="106">
        <v>13.536449148000001</v>
      </c>
      <c r="W117" s="106">
        <v>14.999929882</v>
      </c>
      <c r="X117" s="106">
        <v>1.2239474665000001</v>
      </c>
      <c r="Y117" s="106">
        <v>1.0885557794</v>
      </c>
      <c r="Z117" s="106">
        <v>1.3761788132999999</v>
      </c>
      <c r="AA117" s="118">
        <v>1564</v>
      </c>
      <c r="AB117" s="118">
        <v>10589</v>
      </c>
      <c r="AC117" s="116">
        <v>12.396652826</v>
      </c>
      <c r="AD117" s="106">
        <v>11.031496511</v>
      </c>
      <c r="AE117" s="106">
        <v>13.930748301</v>
      </c>
      <c r="AF117" s="106">
        <v>2.7757733199999999E-2</v>
      </c>
      <c r="AG117" s="107">
        <v>14.770044386</v>
      </c>
      <c r="AH117" s="106">
        <v>14.055886585</v>
      </c>
      <c r="AI117" s="106">
        <v>15.520487436</v>
      </c>
      <c r="AJ117" s="106">
        <v>1.1399701244</v>
      </c>
      <c r="AK117" s="106">
        <v>1.0144332206</v>
      </c>
      <c r="AL117" s="106">
        <v>1.2810423181999999</v>
      </c>
      <c r="AM117" s="106">
        <v>0.71526646169999997</v>
      </c>
      <c r="AN117" s="106">
        <v>1.0254662256</v>
      </c>
      <c r="AO117" s="106">
        <v>0.8958655432</v>
      </c>
      <c r="AP117" s="106">
        <v>1.1738156332</v>
      </c>
      <c r="AQ117" s="106">
        <v>2.3984780999999999E-3</v>
      </c>
      <c r="AR117" s="106">
        <v>1.2400457535</v>
      </c>
      <c r="AS117" s="106">
        <v>1.0792299860000001</v>
      </c>
      <c r="AT117" s="106">
        <v>1.4248246348</v>
      </c>
      <c r="AU117" s="104" t="s">
        <v>28</v>
      </c>
      <c r="AV117" s="104">
        <v>2</v>
      </c>
      <c r="AW117" s="104" t="s">
        <v>28</v>
      </c>
      <c r="AX117" s="104" t="s">
        <v>227</v>
      </c>
      <c r="AY117" s="104" t="s">
        <v>28</v>
      </c>
      <c r="AZ117" s="104" t="s">
        <v>28</v>
      </c>
      <c r="BA117" s="104" t="s">
        <v>28</v>
      </c>
      <c r="BB117" s="104" t="s">
        <v>28</v>
      </c>
      <c r="BC117" s="110" t="s">
        <v>272</v>
      </c>
      <c r="BD117" s="111">
        <v>1107</v>
      </c>
      <c r="BE117" s="111">
        <v>1458</v>
      </c>
      <c r="BF117" s="111">
        <v>1564</v>
      </c>
    </row>
    <row r="118" spans="1:93" x14ac:dyDescent="0.3">
      <c r="A118" s="10"/>
      <c r="B118" t="s">
        <v>123</v>
      </c>
      <c r="C118" s="104">
        <v>2777</v>
      </c>
      <c r="D118" s="118">
        <v>19527</v>
      </c>
      <c r="E118" s="116">
        <v>16.386889088</v>
      </c>
      <c r="F118" s="106">
        <v>14.680750457</v>
      </c>
      <c r="G118" s="106">
        <v>18.291308390000001</v>
      </c>
      <c r="H118" s="106">
        <v>3.486803E-30</v>
      </c>
      <c r="I118" s="107">
        <v>14.221334561999999</v>
      </c>
      <c r="J118" s="106">
        <v>13.702117210000001</v>
      </c>
      <c r="K118" s="106">
        <v>14.760226733</v>
      </c>
      <c r="L118" s="106">
        <v>1.8971841206</v>
      </c>
      <c r="M118" s="106">
        <v>1.6996567495999999</v>
      </c>
      <c r="N118" s="106">
        <v>2.1176673398000001</v>
      </c>
      <c r="O118" s="118">
        <v>3093</v>
      </c>
      <c r="P118" s="118">
        <v>19449</v>
      </c>
      <c r="Q118" s="116">
        <v>17.654958480000001</v>
      </c>
      <c r="R118" s="106">
        <v>15.837596047</v>
      </c>
      <c r="S118" s="106">
        <v>19.680863056</v>
      </c>
      <c r="T118" s="106">
        <v>1.073603E-25</v>
      </c>
      <c r="U118" s="107">
        <v>15.903131266000001</v>
      </c>
      <c r="V118" s="106">
        <v>15.352436957</v>
      </c>
      <c r="W118" s="106">
        <v>16.473579065999999</v>
      </c>
      <c r="X118" s="106">
        <v>1.7875014414999999</v>
      </c>
      <c r="Y118" s="106">
        <v>1.6034999909000001</v>
      </c>
      <c r="Z118" s="106">
        <v>1.9926170384999999</v>
      </c>
      <c r="AA118" s="118">
        <v>3625</v>
      </c>
      <c r="AB118" s="118">
        <v>21074</v>
      </c>
      <c r="AC118" s="116">
        <v>19.521807139</v>
      </c>
      <c r="AD118" s="106">
        <v>17.544056012999999</v>
      </c>
      <c r="AE118" s="106">
        <v>21.722511240999999</v>
      </c>
      <c r="AF118" s="106">
        <v>6.8945529999999997E-27</v>
      </c>
      <c r="AG118" s="107">
        <v>17.20129069</v>
      </c>
      <c r="AH118" s="106">
        <v>16.650349234</v>
      </c>
      <c r="AI118" s="106">
        <v>17.770462183999999</v>
      </c>
      <c r="AJ118" s="106">
        <v>1.7951843313</v>
      </c>
      <c r="AK118" s="106">
        <v>1.6133144969</v>
      </c>
      <c r="AL118" s="106">
        <v>1.9975564526</v>
      </c>
      <c r="AM118" s="106">
        <v>9.7583003000000001E-2</v>
      </c>
      <c r="AN118" s="106">
        <v>1.1057407561000001</v>
      </c>
      <c r="AO118" s="106">
        <v>0.98176757950000004</v>
      </c>
      <c r="AP118" s="106">
        <v>1.2453687056</v>
      </c>
      <c r="AQ118" s="106">
        <v>0.22752223360000001</v>
      </c>
      <c r="AR118" s="106">
        <v>1.0773831679999999</v>
      </c>
      <c r="AS118" s="106">
        <v>0.95454473650000005</v>
      </c>
      <c r="AT118" s="106">
        <v>1.2160294288</v>
      </c>
      <c r="AU118" s="104">
        <v>1</v>
      </c>
      <c r="AV118" s="104">
        <v>2</v>
      </c>
      <c r="AW118" s="104">
        <v>3</v>
      </c>
      <c r="AX118" s="104" t="s">
        <v>28</v>
      </c>
      <c r="AY118" s="104" t="s">
        <v>28</v>
      </c>
      <c r="AZ118" s="104" t="s">
        <v>28</v>
      </c>
      <c r="BA118" s="104" t="s">
        <v>28</v>
      </c>
      <c r="BB118" s="104" t="s">
        <v>28</v>
      </c>
      <c r="BC118" s="110" t="s">
        <v>230</v>
      </c>
      <c r="BD118" s="111">
        <v>2777</v>
      </c>
      <c r="BE118" s="111">
        <v>3093</v>
      </c>
      <c r="BF118" s="111">
        <v>3625</v>
      </c>
      <c r="BQ118" s="52"/>
      <c r="CC118" s="4"/>
      <c r="CO118" s="4"/>
    </row>
    <row r="119" spans="1:93" x14ac:dyDescent="0.3">
      <c r="A119" s="10"/>
      <c r="B119" t="s">
        <v>124</v>
      </c>
      <c r="C119" s="104">
        <v>640</v>
      </c>
      <c r="D119" s="118">
        <v>3447</v>
      </c>
      <c r="E119" s="116">
        <v>34.269324799000003</v>
      </c>
      <c r="F119" s="106">
        <v>30.013270435999999</v>
      </c>
      <c r="G119" s="106">
        <v>39.128912147999998</v>
      </c>
      <c r="H119" s="106">
        <v>3.174361E-92</v>
      </c>
      <c r="I119" s="107">
        <v>18.566869742000002</v>
      </c>
      <c r="J119" s="106">
        <v>17.182723249999999</v>
      </c>
      <c r="K119" s="106">
        <v>20.062515527999999</v>
      </c>
      <c r="L119" s="106">
        <v>3.9675144246</v>
      </c>
      <c r="M119" s="106">
        <v>3.4747717991</v>
      </c>
      <c r="N119" s="106">
        <v>4.5301307883000002</v>
      </c>
      <c r="O119" s="118">
        <v>708</v>
      </c>
      <c r="P119" s="118">
        <v>3687</v>
      </c>
      <c r="Q119" s="116">
        <v>35.428492646999999</v>
      </c>
      <c r="R119" s="106">
        <v>31.096033469000002</v>
      </c>
      <c r="S119" s="106">
        <v>40.364572299999999</v>
      </c>
      <c r="T119" s="106">
        <v>4.2109820000000002E-82</v>
      </c>
      <c r="U119" s="107">
        <v>19.202603743000001</v>
      </c>
      <c r="V119" s="106">
        <v>17.838979529</v>
      </c>
      <c r="W119" s="106">
        <v>20.670464356</v>
      </c>
      <c r="X119" s="106">
        <v>3.5870082473</v>
      </c>
      <c r="Y119" s="106">
        <v>3.1483622412000001</v>
      </c>
      <c r="Z119" s="106">
        <v>4.0867686689999996</v>
      </c>
      <c r="AA119" s="118">
        <v>759</v>
      </c>
      <c r="AB119" s="118">
        <v>3901</v>
      </c>
      <c r="AC119" s="116">
        <v>34.406925297000001</v>
      </c>
      <c r="AD119" s="106">
        <v>30.228478046999999</v>
      </c>
      <c r="AE119" s="106">
        <v>39.162954434</v>
      </c>
      <c r="AF119" s="106">
        <v>4.3661240000000003E-68</v>
      </c>
      <c r="AG119" s="107">
        <v>19.456549602999999</v>
      </c>
      <c r="AH119" s="106">
        <v>18.120457856000002</v>
      </c>
      <c r="AI119" s="106">
        <v>20.891156583000001</v>
      </c>
      <c r="AJ119" s="106">
        <v>3.1639884945999999</v>
      </c>
      <c r="AK119" s="106">
        <v>2.7797472725999999</v>
      </c>
      <c r="AL119" s="106">
        <v>3.6013429324000001</v>
      </c>
      <c r="AM119" s="106">
        <v>0.71502371870000003</v>
      </c>
      <c r="AN119" s="106">
        <v>0.97116537359999999</v>
      </c>
      <c r="AO119" s="106">
        <v>0.83000854670000002</v>
      </c>
      <c r="AP119" s="106">
        <v>1.1363282782999999</v>
      </c>
      <c r="AQ119" s="106">
        <v>0.68200259730000001</v>
      </c>
      <c r="AR119" s="106">
        <v>1.0338252316000001</v>
      </c>
      <c r="AS119" s="106">
        <v>0.88173665810000001</v>
      </c>
      <c r="AT119" s="106">
        <v>1.2121471867</v>
      </c>
      <c r="AU119" s="104">
        <v>1</v>
      </c>
      <c r="AV119" s="104">
        <v>2</v>
      </c>
      <c r="AW119" s="104">
        <v>3</v>
      </c>
      <c r="AX119" s="104" t="s">
        <v>28</v>
      </c>
      <c r="AY119" s="104" t="s">
        <v>28</v>
      </c>
      <c r="AZ119" s="104" t="s">
        <v>28</v>
      </c>
      <c r="BA119" s="104" t="s">
        <v>28</v>
      </c>
      <c r="BB119" s="104" t="s">
        <v>28</v>
      </c>
      <c r="BC119" s="110" t="s">
        <v>230</v>
      </c>
      <c r="BD119" s="111">
        <v>640</v>
      </c>
      <c r="BE119" s="111">
        <v>708</v>
      </c>
      <c r="BF119" s="111">
        <v>759</v>
      </c>
      <c r="BQ119" s="52"/>
      <c r="CC119" s="4"/>
      <c r="CO119" s="4"/>
    </row>
    <row r="120" spans="1:93" s="3" customFormat="1" x14ac:dyDescent="0.3">
      <c r="A120" s="10"/>
      <c r="B120" s="3" t="s">
        <v>197</v>
      </c>
      <c r="C120" s="114">
        <v>7013</v>
      </c>
      <c r="D120" s="117">
        <v>74256</v>
      </c>
      <c r="E120" s="113">
        <v>8.3425833632999993</v>
      </c>
      <c r="F120" s="112">
        <v>7.5177781342000003</v>
      </c>
      <c r="G120" s="112">
        <v>9.2578812424999999</v>
      </c>
      <c r="H120" s="112">
        <v>0.51309859440000005</v>
      </c>
      <c r="I120" s="115">
        <v>9.4443546649000005</v>
      </c>
      <c r="J120" s="112">
        <v>9.2258824627999996</v>
      </c>
      <c r="K120" s="112">
        <v>9.6680003670999994</v>
      </c>
      <c r="L120" s="112">
        <v>0.96585853460000004</v>
      </c>
      <c r="M120" s="112">
        <v>0.87036711</v>
      </c>
      <c r="N120" s="112">
        <v>1.0718267018000001</v>
      </c>
      <c r="O120" s="117">
        <v>8041</v>
      </c>
      <c r="P120" s="117">
        <v>76085</v>
      </c>
      <c r="Q120" s="113">
        <v>9.8624203801999997</v>
      </c>
      <c r="R120" s="112">
        <v>8.8981320758999995</v>
      </c>
      <c r="S120" s="112">
        <v>10.931208362</v>
      </c>
      <c r="T120" s="112">
        <v>0.97771722650000004</v>
      </c>
      <c r="U120" s="115">
        <v>10.568443189</v>
      </c>
      <c r="V120" s="112">
        <v>10.339953552000001</v>
      </c>
      <c r="W120" s="112">
        <v>10.801981931</v>
      </c>
      <c r="X120" s="112">
        <v>0.99853481190000004</v>
      </c>
      <c r="Y120" s="112">
        <v>0.90090406779999999</v>
      </c>
      <c r="Z120" s="112">
        <v>1.1067457749</v>
      </c>
      <c r="AA120" s="117">
        <v>9049</v>
      </c>
      <c r="AB120" s="117">
        <v>77981</v>
      </c>
      <c r="AC120" s="113">
        <v>10.761326407</v>
      </c>
      <c r="AD120" s="112">
        <v>9.7168358901000005</v>
      </c>
      <c r="AE120" s="112">
        <v>11.918092201</v>
      </c>
      <c r="AF120" s="112">
        <v>0.84077209990000001</v>
      </c>
      <c r="AG120" s="115">
        <v>11.604108693000001</v>
      </c>
      <c r="AH120" s="112">
        <v>11.367465942999999</v>
      </c>
      <c r="AI120" s="112">
        <v>11.845677765</v>
      </c>
      <c r="AJ120" s="112">
        <v>0.98958894600000002</v>
      </c>
      <c r="AK120" s="112">
        <v>0.89353979449999998</v>
      </c>
      <c r="AL120" s="112">
        <v>1.0959626957999999</v>
      </c>
      <c r="AM120" s="112">
        <v>0.11813340460000001</v>
      </c>
      <c r="AN120" s="112">
        <v>1.0911445662000001</v>
      </c>
      <c r="AO120" s="112">
        <v>0.97806648500000004</v>
      </c>
      <c r="AP120" s="112">
        <v>1.2172960452999999</v>
      </c>
      <c r="AQ120" s="112">
        <v>3.0027042000000002E-3</v>
      </c>
      <c r="AR120" s="112">
        <v>1.1821782235</v>
      </c>
      <c r="AS120" s="112">
        <v>1.0584660686</v>
      </c>
      <c r="AT120" s="112">
        <v>1.3203496962000001</v>
      </c>
      <c r="AU120" s="114" t="s">
        <v>28</v>
      </c>
      <c r="AV120" s="114" t="s">
        <v>28</v>
      </c>
      <c r="AW120" s="114" t="s">
        <v>28</v>
      </c>
      <c r="AX120" s="114" t="s">
        <v>227</v>
      </c>
      <c r="AY120" s="114" t="s">
        <v>28</v>
      </c>
      <c r="AZ120" s="114" t="s">
        <v>28</v>
      </c>
      <c r="BA120" s="114" t="s">
        <v>28</v>
      </c>
      <c r="BB120" s="114" t="s">
        <v>28</v>
      </c>
      <c r="BC120" s="108" t="s">
        <v>429</v>
      </c>
      <c r="BD120" s="109">
        <v>7013</v>
      </c>
      <c r="BE120" s="109">
        <v>8041</v>
      </c>
      <c r="BF120" s="109">
        <v>9049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4230</v>
      </c>
      <c r="D121" s="118">
        <v>48879</v>
      </c>
      <c r="E121" s="116">
        <v>9.1964586670999999</v>
      </c>
      <c r="F121" s="106">
        <v>8.2706568255999997</v>
      </c>
      <c r="G121" s="106">
        <v>10.225893033</v>
      </c>
      <c r="H121" s="106">
        <v>0.246726841</v>
      </c>
      <c r="I121" s="107">
        <v>8.6540232000999993</v>
      </c>
      <c r="J121" s="106">
        <v>8.3971205628999996</v>
      </c>
      <c r="K121" s="106">
        <v>8.9187855512999992</v>
      </c>
      <c r="L121" s="106">
        <v>1.0647155329</v>
      </c>
      <c r="M121" s="106">
        <v>0.95753127469999999</v>
      </c>
      <c r="N121" s="106">
        <v>1.1838977963999999</v>
      </c>
      <c r="O121" s="118">
        <v>5434</v>
      </c>
      <c r="P121" s="118">
        <v>53687</v>
      </c>
      <c r="Q121" s="116">
        <v>11.404017051</v>
      </c>
      <c r="R121" s="106">
        <v>10.273781533999999</v>
      </c>
      <c r="S121" s="106">
        <v>12.658591626</v>
      </c>
      <c r="T121" s="106">
        <v>6.9380730999999999E-3</v>
      </c>
      <c r="U121" s="107">
        <v>10.121630935000001</v>
      </c>
      <c r="V121" s="106">
        <v>9.8560615433999992</v>
      </c>
      <c r="W121" s="106">
        <v>10.394356034999999</v>
      </c>
      <c r="X121" s="106">
        <v>1.1546159646</v>
      </c>
      <c r="Y121" s="106">
        <v>1.0401836583999999</v>
      </c>
      <c r="Z121" s="106">
        <v>1.2816371562</v>
      </c>
      <c r="AA121" s="118">
        <v>6075</v>
      </c>
      <c r="AB121" s="118">
        <v>56078</v>
      </c>
      <c r="AC121" s="116">
        <v>11.390580613999999</v>
      </c>
      <c r="AD121" s="106">
        <v>10.271489664000001</v>
      </c>
      <c r="AE121" s="106">
        <v>12.631597848</v>
      </c>
      <c r="AF121" s="106">
        <v>0.37957465460000001</v>
      </c>
      <c r="AG121" s="107">
        <v>10.83312529</v>
      </c>
      <c r="AH121" s="106">
        <v>10.564108307</v>
      </c>
      <c r="AI121" s="106">
        <v>11.108992840000001</v>
      </c>
      <c r="AJ121" s="106">
        <v>1.0474538395999999</v>
      </c>
      <c r="AK121" s="106">
        <v>0.94454458910000005</v>
      </c>
      <c r="AL121" s="106">
        <v>1.1615751746</v>
      </c>
      <c r="AM121" s="106">
        <v>0.98353570300000004</v>
      </c>
      <c r="AN121" s="106">
        <v>0.99882178040000003</v>
      </c>
      <c r="AO121" s="106">
        <v>0.89301889349999997</v>
      </c>
      <c r="AP121" s="106">
        <v>1.1171599573</v>
      </c>
      <c r="AQ121" s="106">
        <v>2.0975170000000001E-4</v>
      </c>
      <c r="AR121" s="106">
        <v>1.2400443979</v>
      </c>
      <c r="AS121" s="106">
        <v>1.1067123595999999</v>
      </c>
      <c r="AT121" s="106">
        <v>1.3894397179</v>
      </c>
      <c r="AU121" s="104" t="s">
        <v>28</v>
      </c>
      <c r="AV121" s="104">
        <v>2</v>
      </c>
      <c r="AW121" s="104" t="s">
        <v>28</v>
      </c>
      <c r="AX121" s="104" t="s">
        <v>227</v>
      </c>
      <c r="AY121" s="104" t="s">
        <v>28</v>
      </c>
      <c r="AZ121" s="104" t="s">
        <v>28</v>
      </c>
      <c r="BA121" s="104" t="s">
        <v>28</v>
      </c>
      <c r="BB121" s="104" t="s">
        <v>28</v>
      </c>
      <c r="BC121" s="110" t="s">
        <v>272</v>
      </c>
      <c r="BD121" s="111">
        <v>4230</v>
      </c>
      <c r="BE121" s="111">
        <v>5434</v>
      </c>
      <c r="BF121" s="111">
        <v>6075</v>
      </c>
    </row>
    <row r="122" spans="1:93" x14ac:dyDescent="0.3">
      <c r="A122" s="10"/>
      <c r="B122" t="s">
        <v>199</v>
      </c>
      <c r="C122" s="104">
        <v>4622</v>
      </c>
      <c r="D122" s="118">
        <v>41571</v>
      </c>
      <c r="E122" s="116">
        <v>10.298468119000001</v>
      </c>
      <c r="F122" s="106">
        <v>9.2552852654999995</v>
      </c>
      <c r="G122" s="106">
        <v>11.459230326</v>
      </c>
      <c r="H122" s="106">
        <v>1.2475978999999999E-3</v>
      </c>
      <c r="I122" s="107">
        <v>11.11832768</v>
      </c>
      <c r="J122" s="106">
        <v>10.802371074</v>
      </c>
      <c r="K122" s="106">
        <v>11.443525644999999</v>
      </c>
      <c r="L122" s="106">
        <v>1.1923001417000001</v>
      </c>
      <c r="M122" s="106">
        <v>1.0715261538</v>
      </c>
      <c r="N122" s="106">
        <v>1.3266868221000001</v>
      </c>
      <c r="O122" s="118">
        <v>5372</v>
      </c>
      <c r="P122" s="118">
        <v>40749</v>
      </c>
      <c r="Q122" s="116">
        <v>12.203716802000001</v>
      </c>
      <c r="R122" s="106">
        <v>10.984894758999999</v>
      </c>
      <c r="S122" s="106">
        <v>13.557772474</v>
      </c>
      <c r="T122" s="106">
        <v>8.1315600000000005E-5</v>
      </c>
      <c r="U122" s="107">
        <v>13.183145598999999</v>
      </c>
      <c r="V122" s="106">
        <v>12.835284944</v>
      </c>
      <c r="W122" s="106">
        <v>13.54043394</v>
      </c>
      <c r="X122" s="106">
        <v>1.2355827061</v>
      </c>
      <c r="Y122" s="106">
        <v>1.1121813306999999</v>
      </c>
      <c r="Z122" s="106">
        <v>1.372676003</v>
      </c>
      <c r="AA122" s="118">
        <v>5927</v>
      </c>
      <c r="AB122" s="118">
        <v>41473</v>
      </c>
      <c r="AC122" s="116">
        <v>13.416807469</v>
      </c>
      <c r="AD122" s="106">
        <v>12.087528171000001</v>
      </c>
      <c r="AE122" s="106">
        <v>14.892269131000001</v>
      </c>
      <c r="AF122" s="106">
        <v>7.9294299999999997E-5</v>
      </c>
      <c r="AG122" s="107">
        <v>14.291225617</v>
      </c>
      <c r="AH122" s="106">
        <v>13.931986502999999</v>
      </c>
      <c r="AI122" s="106">
        <v>14.659727783999999</v>
      </c>
      <c r="AJ122" s="106">
        <v>1.2337814001</v>
      </c>
      <c r="AK122" s="106">
        <v>1.1115436713</v>
      </c>
      <c r="AL122" s="106">
        <v>1.3694617517000001</v>
      </c>
      <c r="AM122" s="106">
        <v>0.1019974758</v>
      </c>
      <c r="AN122" s="106">
        <v>1.0994033774</v>
      </c>
      <c r="AO122" s="106">
        <v>0.98135753690000005</v>
      </c>
      <c r="AP122" s="106">
        <v>1.2316487526</v>
      </c>
      <c r="AQ122" s="106">
        <v>3.8629519999999998E-3</v>
      </c>
      <c r="AR122" s="106">
        <v>1.1850031152</v>
      </c>
      <c r="AS122" s="106">
        <v>1.0561094877999999</v>
      </c>
      <c r="AT122" s="106">
        <v>1.3296276562</v>
      </c>
      <c r="AU122" s="104">
        <v>1</v>
      </c>
      <c r="AV122" s="104">
        <v>2</v>
      </c>
      <c r="AW122" s="104">
        <v>3</v>
      </c>
      <c r="AX122" s="104" t="s">
        <v>227</v>
      </c>
      <c r="AY122" s="104" t="s">
        <v>28</v>
      </c>
      <c r="AZ122" s="104" t="s">
        <v>28</v>
      </c>
      <c r="BA122" s="104" t="s">
        <v>28</v>
      </c>
      <c r="BB122" s="104" t="s">
        <v>28</v>
      </c>
      <c r="BC122" s="110" t="s">
        <v>229</v>
      </c>
      <c r="BD122" s="111">
        <v>4622</v>
      </c>
      <c r="BE122" s="111">
        <v>5372</v>
      </c>
      <c r="BF122" s="111">
        <v>5927</v>
      </c>
      <c r="BQ122" s="52"/>
      <c r="CC122" s="4"/>
      <c r="CO122" s="4"/>
    </row>
    <row r="123" spans="1:93" s="3" customFormat="1" x14ac:dyDescent="0.3">
      <c r="A123" s="10"/>
      <c r="B123" s="3" t="s">
        <v>125</v>
      </c>
      <c r="C123" s="114">
        <v>3696</v>
      </c>
      <c r="D123" s="117">
        <v>38398</v>
      </c>
      <c r="E123" s="113">
        <v>12.192721442</v>
      </c>
      <c r="F123" s="112">
        <v>10.942672491</v>
      </c>
      <c r="G123" s="112">
        <v>13.585571193</v>
      </c>
      <c r="H123" s="112">
        <v>4.2032969999999999E-10</v>
      </c>
      <c r="I123" s="115">
        <v>9.6255013282000004</v>
      </c>
      <c r="J123" s="112">
        <v>9.3201332352000001</v>
      </c>
      <c r="K123" s="112">
        <v>9.9408746077999997</v>
      </c>
      <c r="L123" s="112">
        <v>1.4116063995999999</v>
      </c>
      <c r="M123" s="112">
        <v>1.2668825898</v>
      </c>
      <c r="N123" s="112">
        <v>1.5728629026000001</v>
      </c>
      <c r="O123" s="117">
        <v>4590</v>
      </c>
      <c r="P123" s="117">
        <v>38563</v>
      </c>
      <c r="Q123" s="113">
        <v>14.409737442999999</v>
      </c>
      <c r="R123" s="112">
        <v>12.957185748000001</v>
      </c>
      <c r="S123" s="112">
        <v>16.025125920000001</v>
      </c>
      <c r="T123" s="112">
        <v>3.233067E-12</v>
      </c>
      <c r="U123" s="115">
        <v>11.902600938999999</v>
      </c>
      <c r="V123" s="112">
        <v>11.563197066000001</v>
      </c>
      <c r="W123" s="112">
        <v>12.25196702</v>
      </c>
      <c r="X123" s="112">
        <v>1.4589344109</v>
      </c>
      <c r="Y123" s="112">
        <v>1.3118687437000001</v>
      </c>
      <c r="Z123" s="112">
        <v>1.6224867202</v>
      </c>
      <c r="AA123" s="117">
        <v>5106</v>
      </c>
      <c r="AB123" s="117">
        <v>37672</v>
      </c>
      <c r="AC123" s="113">
        <v>16.132856988</v>
      </c>
      <c r="AD123" s="112">
        <v>14.52201241</v>
      </c>
      <c r="AE123" s="112">
        <v>17.92238343</v>
      </c>
      <c r="AF123" s="112">
        <v>1.994598E-13</v>
      </c>
      <c r="AG123" s="115">
        <v>13.553833085999999</v>
      </c>
      <c r="AH123" s="112">
        <v>13.187119219</v>
      </c>
      <c r="AI123" s="112">
        <v>13.930744710999999</v>
      </c>
      <c r="AJ123" s="112">
        <v>1.4835436021999999</v>
      </c>
      <c r="AK123" s="112">
        <v>1.3354137223</v>
      </c>
      <c r="AL123" s="112">
        <v>1.6481046906000001</v>
      </c>
      <c r="AM123" s="112">
        <v>5.4842893699999999E-2</v>
      </c>
      <c r="AN123" s="112">
        <v>1.1195802180000001</v>
      </c>
      <c r="AO123" s="112">
        <v>0.99765879400000002</v>
      </c>
      <c r="AP123" s="112">
        <v>1.2564013589</v>
      </c>
      <c r="AQ123" s="112">
        <v>5.2523515000000003E-3</v>
      </c>
      <c r="AR123" s="112">
        <v>1.181831104</v>
      </c>
      <c r="AS123" s="112">
        <v>1.0510085629999999</v>
      </c>
      <c r="AT123" s="112">
        <v>1.3289375631</v>
      </c>
      <c r="AU123" s="114">
        <v>1</v>
      </c>
      <c r="AV123" s="114">
        <v>2</v>
      </c>
      <c r="AW123" s="114">
        <v>3</v>
      </c>
      <c r="AX123" s="114" t="s">
        <v>227</v>
      </c>
      <c r="AY123" s="114" t="s">
        <v>28</v>
      </c>
      <c r="AZ123" s="114" t="s">
        <v>28</v>
      </c>
      <c r="BA123" s="114" t="s">
        <v>28</v>
      </c>
      <c r="BB123" s="114" t="s">
        <v>28</v>
      </c>
      <c r="BC123" s="108" t="s">
        <v>229</v>
      </c>
      <c r="BD123" s="109">
        <v>3696</v>
      </c>
      <c r="BE123" s="109">
        <v>4590</v>
      </c>
      <c r="BF123" s="109">
        <v>5106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3465</v>
      </c>
      <c r="D124" s="118">
        <v>27885</v>
      </c>
      <c r="E124" s="116">
        <v>22.325624079000001</v>
      </c>
      <c r="F124" s="106">
        <v>20.054896175</v>
      </c>
      <c r="G124" s="106">
        <v>24.853456541</v>
      </c>
      <c r="H124" s="106">
        <v>1.8977570000000001E-67</v>
      </c>
      <c r="I124" s="107">
        <v>12.426035503</v>
      </c>
      <c r="J124" s="106">
        <v>12.019106246</v>
      </c>
      <c r="K124" s="106">
        <v>12.846742108999999</v>
      </c>
      <c r="L124" s="106">
        <v>2.5847382781000001</v>
      </c>
      <c r="M124" s="106">
        <v>2.3218458585000001</v>
      </c>
      <c r="N124" s="106">
        <v>2.8773968529</v>
      </c>
      <c r="O124" s="118">
        <v>4150</v>
      </c>
      <c r="P124" s="118">
        <v>29609</v>
      </c>
      <c r="Q124" s="116">
        <v>24.438491822</v>
      </c>
      <c r="R124" s="106">
        <v>21.990754874</v>
      </c>
      <c r="S124" s="106">
        <v>27.158680360999998</v>
      </c>
      <c r="T124" s="106">
        <v>1.603928E-63</v>
      </c>
      <c r="U124" s="107">
        <v>14.016008646</v>
      </c>
      <c r="V124" s="106">
        <v>13.595999697</v>
      </c>
      <c r="W124" s="106">
        <v>14.448992553</v>
      </c>
      <c r="X124" s="106">
        <v>2.4743099457</v>
      </c>
      <c r="Y124" s="106">
        <v>2.2264853286999999</v>
      </c>
      <c r="Z124" s="106">
        <v>2.7497193123999999</v>
      </c>
      <c r="AA124" s="118">
        <v>4759</v>
      </c>
      <c r="AB124" s="118">
        <v>31140</v>
      </c>
      <c r="AC124" s="116">
        <v>25.676277243000001</v>
      </c>
      <c r="AD124" s="106">
        <v>23.130553909</v>
      </c>
      <c r="AE124" s="106">
        <v>28.502180088999999</v>
      </c>
      <c r="AF124" s="106">
        <v>1.6433139999999999E-58</v>
      </c>
      <c r="AG124" s="107">
        <v>15.282594733</v>
      </c>
      <c r="AH124" s="106">
        <v>14.854507261</v>
      </c>
      <c r="AI124" s="106">
        <v>15.723019127000001</v>
      </c>
      <c r="AJ124" s="106">
        <v>2.3611364596</v>
      </c>
      <c r="AK124" s="106">
        <v>2.1270370953</v>
      </c>
      <c r="AL124" s="106">
        <v>2.6210005426</v>
      </c>
      <c r="AM124" s="106">
        <v>0.39524480629999997</v>
      </c>
      <c r="AN124" s="106">
        <v>1.0506490101999999</v>
      </c>
      <c r="AO124" s="106">
        <v>0.93753640270000005</v>
      </c>
      <c r="AP124" s="106">
        <v>1.1774085137999999</v>
      </c>
      <c r="AQ124" s="106">
        <v>0.12584657869999999</v>
      </c>
      <c r="AR124" s="106">
        <v>1.0946386867</v>
      </c>
      <c r="AS124" s="106">
        <v>0.97495964199999996</v>
      </c>
      <c r="AT124" s="106">
        <v>1.2290086714999999</v>
      </c>
      <c r="AU124" s="104">
        <v>1</v>
      </c>
      <c r="AV124" s="104">
        <v>2</v>
      </c>
      <c r="AW124" s="104">
        <v>3</v>
      </c>
      <c r="AX124" s="104" t="s">
        <v>28</v>
      </c>
      <c r="AY124" s="104" t="s">
        <v>28</v>
      </c>
      <c r="AZ124" s="104" t="s">
        <v>28</v>
      </c>
      <c r="BA124" s="104" t="s">
        <v>28</v>
      </c>
      <c r="BB124" s="104" t="s">
        <v>28</v>
      </c>
      <c r="BC124" s="110" t="s">
        <v>230</v>
      </c>
      <c r="BD124" s="111">
        <v>3465</v>
      </c>
      <c r="BE124" s="111">
        <v>4150</v>
      </c>
      <c r="BF124" s="111">
        <v>4759</v>
      </c>
      <c r="BQ124" s="52"/>
      <c r="CC124" s="4"/>
      <c r="CO124" s="4"/>
    </row>
    <row r="125" spans="1:93" x14ac:dyDescent="0.3">
      <c r="A125" s="10"/>
      <c r="B125" t="s">
        <v>127</v>
      </c>
      <c r="C125" s="104">
        <v>1521</v>
      </c>
      <c r="D125" s="118">
        <v>8022</v>
      </c>
      <c r="E125" s="116">
        <v>43.509060423000001</v>
      </c>
      <c r="F125" s="106">
        <v>38.752535037999998</v>
      </c>
      <c r="G125" s="106">
        <v>48.849406547999997</v>
      </c>
      <c r="H125" s="106">
        <v>5.8479100000000001E-165</v>
      </c>
      <c r="I125" s="107">
        <v>18.960359013000001</v>
      </c>
      <c r="J125" s="106">
        <v>18.03104411</v>
      </c>
      <c r="K125" s="106">
        <v>19.937570542</v>
      </c>
      <c r="L125" s="106">
        <v>5.0372403262000001</v>
      </c>
      <c r="M125" s="106">
        <v>4.4865559114</v>
      </c>
      <c r="N125" s="106">
        <v>5.6555163035999998</v>
      </c>
      <c r="O125" s="118">
        <v>1851</v>
      </c>
      <c r="P125" s="118">
        <v>8896</v>
      </c>
      <c r="Q125" s="116">
        <v>46.879335777000001</v>
      </c>
      <c r="R125" s="106">
        <v>41.859021984999998</v>
      </c>
      <c r="S125" s="106">
        <v>52.501755144999997</v>
      </c>
      <c r="T125" s="106">
        <v>5.9961000000000004E-160</v>
      </c>
      <c r="U125" s="107">
        <v>20.807104317</v>
      </c>
      <c r="V125" s="106">
        <v>19.880484173999999</v>
      </c>
      <c r="W125" s="106">
        <v>21.776913793999999</v>
      </c>
      <c r="X125" s="106">
        <v>4.7463651851000002</v>
      </c>
      <c r="Y125" s="106">
        <v>4.2380763579999998</v>
      </c>
      <c r="Z125" s="106">
        <v>5.3156150497999999</v>
      </c>
      <c r="AA125" s="118">
        <v>2045</v>
      </c>
      <c r="AB125" s="118">
        <v>9377</v>
      </c>
      <c r="AC125" s="116">
        <v>46.068468975000002</v>
      </c>
      <c r="AD125" s="106">
        <v>41.188661918999998</v>
      </c>
      <c r="AE125" s="106">
        <v>51.526408840999999</v>
      </c>
      <c r="AF125" s="106">
        <v>6.4756400000000004E-141</v>
      </c>
      <c r="AG125" s="107">
        <v>21.808680814999999</v>
      </c>
      <c r="AH125" s="106">
        <v>20.883655986000001</v>
      </c>
      <c r="AI125" s="106">
        <v>22.774678878</v>
      </c>
      <c r="AJ125" s="106">
        <v>4.2363595277000003</v>
      </c>
      <c r="AK125" s="106">
        <v>3.7876227328000001</v>
      </c>
      <c r="AL125" s="106">
        <v>4.7382602002</v>
      </c>
      <c r="AM125" s="106">
        <v>0.78874276310000002</v>
      </c>
      <c r="AN125" s="106">
        <v>0.98270310809999994</v>
      </c>
      <c r="AO125" s="106">
        <v>0.86495376130000001</v>
      </c>
      <c r="AP125" s="106">
        <v>1.116482108</v>
      </c>
      <c r="AQ125" s="106">
        <v>0.26197815759999998</v>
      </c>
      <c r="AR125" s="106">
        <v>1.0774614602999999</v>
      </c>
      <c r="AS125" s="106">
        <v>0.94577335740000001</v>
      </c>
      <c r="AT125" s="106">
        <v>1.2274856223999999</v>
      </c>
      <c r="AU125" s="104">
        <v>1</v>
      </c>
      <c r="AV125" s="104">
        <v>2</v>
      </c>
      <c r="AW125" s="104">
        <v>3</v>
      </c>
      <c r="AX125" s="104" t="s">
        <v>28</v>
      </c>
      <c r="AY125" s="104" t="s">
        <v>28</v>
      </c>
      <c r="AZ125" s="104" t="s">
        <v>28</v>
      </c>
      <c r="BA125" s="104" t="s">
        <v>28</v>
      </c>
      <c r="BB125" s="104" t="s">
        <v>28</v>
      </c>
      <c r="BC125" s="110" t="s">
        <v>230</v>
      </c>
      <c r="BD125" s="111">
        <v>1521</v>
      </c>
      <c r="BE125" s="111">
        <v>1851</v>
      </c>
      <c r="BF125" s="111">
        <v>2045</v>
      </c>
      <c r="BQ125" s="52"/>
      <c r="CC125" s="4"/>
      <c r="CO125" s="4"/>
    </row>
    <row r="126" spans="1:93" s="3" customFormat="1" x14ac:dyDescent="0.3">
      <c r="A126" s="10" t="s">
        <v>238</v>
      </c>
      <c r="B126" s="3" t="s">
        <v>51</v>
      </c>
      <c r="C126" s="114">
        <v>4879</v>
      </c>
      <c r="D126" s="117">
        <v>75157</v>
      </c>
      <c r="E126" s="113">
        <v>6.4796757567999999</v>
      </c>
      <c r="F126" s="112">
        <v>5.8282386569</v>
      </c>
      <c r="G126" s="112">
        <v>7.2039256427999998</v>
      </c>
      <c r="H126" s="112">
        <v>1.054558E-7</v>
      </c>
      <c r="I126" s="115">
        <v>6.4917439493</v>
      </c>
      <c r="J126" s="112">
        <v>6.3121195911000001</v>
      </c>
      <c r="K126" s="112">
        <v>6.6764798885000003</v>
      </c>
      <c r="L126" s="112">
        <v>0.75018131180000003</v>
      </c>
      <c r="M126" s="112">
        <v>0.67476149809999997</v>
      </c>
      <c r="N126" s="112">
        <v>0.83403099039999995</v>
      </c>
      <c r="O126" s="117">
        <v>6832</v>
      </c>
      <c r="P126" s="117">
        <v>93742</v>
      </c>
      <c r="Q126" s="113">
        <v>7.7174886460999996</v>
      </c>
      <c r="R126" s="112">
        <v>6.9604844962000003</v>
      </c>
      <c r="S126" s="112">
        <v>8.5568225939999998</v>
      </c>
      <c r="T126" s="112">
        <v>2.8179993E-6</v>
      </c>
      <c r="U126" s="115">
        <v>7.2880885835999996</v>
      </c>
      <c r="V126" s="112">
        <v>7.1173039023999998</v>
      </c>
      <c r="W126" s="112">
        <v>7.4629713625000003</v>
      </c>
      <c r="X126" s="112">
        <v>0.78136814060000004</v>
      </c>
      <c r="Y126" s="112">
        <v>0.70472417620000005</v>
      </c>
      <c r="Z126" s="112">
        <v>0.86634770270000006</v>
      </c>
      <c r="AA126" s="117">
        <v>8695</v>
      </c>
      <c r="AB126" s="117">
        <v>101367</v>
      </c>
      <c r="AC126" s="113">
        <v>8.6039005679000002</v>
      </c>
      <c r="AD126" s="112">
        <v>7.7719636879999996</v>
      </c>
      <c r="AE126" s="112">
        <v>9.5248907425000002</v>
      </c>
      <c r="AF126" s="112">
        <v>6.3617635E-6</v>
      </c>
      <c r="AG126" s="115">
        <v>8.5777422632999993</v>
      </c>
      <c r="AH126" s="112">
        <v>8.3993278014000001</v>
      </c>
      <c r="AI126" s="112">
        <v>8.7599465188999996</v>
      </c>
      <c r="AJ126" s="112">
        <v>0.79119660280000004</v>
      </c>
      <c r="AK126" s="112">
        <v>0.71469343679999997</v>
      </c>
      <c r="AL126" s="112">
        <v>0.87588892240000005</v>
      </c>
      <c r="AM126" s="112">
        <v>5.1255416800000002E-2</v>
      </c>
      <c r="AN126" s="112">
        <v>1.1148575609</v>
      </c>
      <c r="AO126" s="112">
        <v>0.99940733739999998</v>
      </c>
      <c r="AP126" s="112">
        <v>1.2436444426</v>
      </c>
      <c r="AQ126" s="112">
        <v>2.3308689000000001E-3</v>
      </c>
      <c r="AR126" s="112">
        <v>1.1910300663</v>
      </c>
      <c r="AS126" s="112">
        <v>1.0642542522</v>
      </c>
      <c r="AT126" s="112">
        <v>1.3329076354</v>
      </c>
      <c r="AU126" s="114">
        <v>1</v>
      </c>
      <c r="AV126" s="114">
        <v>2</v>
      </c>
      <c r="AW126" s="114">
        <v>3</v>
      </c>
      <c r="AX126" s="114" t="s">
        <v>227</v>
      </c>
      <c r="AY126" s="114" t="s">
        <v>28</v>
      </c>
      <c r="AZ126" s="114" t="s">
        <v>28</v>
      </c>
      <c r="BA126" s="114" t="s">
        <v>28</v>
      </c>
      <c r="BB126" s="114" t="s">
        <v>28</v>
      </c>
      <c r="BC126" s="108" t="s">
        <v>229</v>
      </c>
      <c r="BD126" s="109">
        <v>4879</v>
      </c>
      <c r="BE126" s="109">
        <v>6832</v>
      </c>
      <c r="BF126" s="109">
        <v>8695</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2518</v>
      </c>
      <c r="D127" s="118">
        <v>36584</v>
      </c>
      <c r="E127" s="116">
        <v>6.1883587330000003</v>
      </c>
      <c r="F127" s="106">
        <v>5.5324484648999999</v>
      </c>
      <c r="G127" s="106">
        <v>6.9220317281000003</v>
      </c>
      <c r="H127" s="106">
        <v>5.4421430000000001E-9</v>
      </c>
      <c r="I127" s="107">
        <v>6.8827902908</v>
      </c>
      <c r="J127" s="106">
        <v>6.6191384334999999</v>
      </c>
      <c r="K127" s="106">
        <v>7.1569438627000004</v>
      </c>
      <c r="L127" s="106">
        <v>0.71645422489999999</v>
      </c>
      <c r="M127" s="106">
        <v>0.64051653239999995</v>
      </c>
      <c r="N127" s="106">
        <v>0.80139485939999999</v>
      </c>
      <c r="O127" s="118">
        <v>3002</v>
      </c>
      <c r="P127" s="118">
        <v>37133</v>
      </c>
      <c r="Q127" s="116">
        <v>6.6780274651999996</v>
      </c>
      <c r="R127" s="106">
        <v>5.9824475263999997</v>
      </c>
      <c r="S127" s="106">
        <v>7.4544825723999999</v>
      </c>
      <c r="T127" s="106">
        <v>3.0823419999999999E-12</v>
      </c>
      <c r="U127" s="107">
        <v>8.0844531818000007</v>
      </c>
      <c r="V127" s="106">
        <v>7.8003678762000002</v>
      </c>
      <c r="W127" s="106">
        <v>8.3788847252000007</v>
      </c>
      <c r="X127" s="106">
        <v>0.67612641139999996</v>
      </c>
      <c r="Y127" s="106">
        <v>0.6057014288</v>
      </c>
      <c r="Z127" s="106">
        <v>0.75473971569999998</v>
      </c>
      <c r="AA127" s="118">
        <v>3547</v>
      </c>
      <c r="AB127" s="118">
        <v>39803</v>
      </c>
      <c r="AC127" s="116">
        <v>7.3195809622999999</v>
      </c>
      <c r="AD127" s="106">
        <v>6.5681084743999998</v>
      </c>
      <c r="AE127" s="106">
        <v>8.1570311563000004</v>
      </c>
      <c r="AF127" s="106">
        <v>7.9218330000000005E-13</v>
      </c>
      <c r="AG127" s="107">
        <v>8.9113885887999995</v>
      </c>
      <c r="AH127" s="106">
        <v>8.6228948901999996</v>
      </c>
      <c r="AI127" s="106">
        <v>9.2095343374999992</v>
      </c>
      <c r="AJ127" s="106">
        <v>0.67309327269999997</v>
      </c>
      <c r="AK127" s="106">
        <v>0.60398944300000001</v>
      </c>
      <c r="AL127" s="106">
        <v>0.75010343140000002</v>
      </c>
      <c r="AM127" s="106">
        <v>0.13879143820000001</v>
      </c>
      <c r="AN127" s="106">
        <v>1.0960693109999999</v>
      </c>
      <c r="AO127" s="106">
        <v>0.97071437019999995</v>
      </c>
      <c r="AP127" s="106">
        <v>1.2376121867000001</v>
      </c>
      <c r="AQ127" s="106">
        <v>0.2292129735</v>
      </c>
      <c r="AR127" s="106">
        <v>1.0791273992999999</v>
      </c>
      <c r="AS127" s="106">
        <v>0.95315218820000003</v>
      </c>
      <c r="AT127" s="106">
        <v>1.2217523688</v>
      </c>
      <c r="AU127" s="104">
        <v>1</v>
      </c>
      <c r="AV127" s="104">
        <v>2</v>
      </c>
      <c r="AW127" s="104">
        <v>3</v>
      </c>
      <c r="AX127" s="104" t="s">
        <v>28</v>
      </c>
      <c r="AY127" s="104" t="s">
        <v>28</v>
      </c>
      <c r="AZ127" s="104" t="s">
        <v>28</v>
      </c>
      <c r="BA127" s="104" t="s">
        <v>28</v>
      </c>
      <c r="BB127" s="104" t="s">
        <v>28</v>
      </c>
      <c r="BC127" s="110" t="s">
        <v>230</v>
      </c>
      <c r="BD127" s="111">
        <v>2518</v>
      </c>
      <c r="BE127" s="111">
        <v>3002</v>
      </c>
      <c r="BF127" s="111">
        <v>3547</v>
      </c>
      <c r="BQ127" s="52"/>
    </row>
    <row r="128" spans="1:93" x14ac:dyDescent="0.3">
      <c r="A128" s="10"/>
      <c r="B128" t="s">
        <v>54</v>
      </c>
      <c r="C128" s="104">
        <v>4094</v>
      </c>
      <c r="D128" s="118">
        <v>56796</v>
      </c>
      <c r="E128" s="116">
        <v>6.9841234399000003</v>
      </c>
      <c r="F128" s="106">
        <v>6.2716219200000003</v>
      </c>
      <c r="G128" s="106">
        <v>7.7775702754999996</v>
      </c>
      <c r="H128" s="106">
        <v>1.088073E-4</v>
      </c>
      <c r="I128" s="107">
        <v>7.2082541023999998</v>
      </c>
      <c r="J128" s="106">
        <v>6.9907989999</v>
      </c>
      <c r="K128" s="106">
        <v>7.4324733417999997</v>
      </c>
      <c r="L128" s="106">
        <v>0.8085834972</v>
      </c>
      <c r="M128" s="106">
        <v>0.72609397990000002</v>
      </c>
      <c r="N128" s="106">
        <v>0.90044441900000005</v>
      </c>
      <c r="O128" s="118">
        <v>5274</v>
      </c>
      <c r="P128" s="118">
        <v>63070</v>
      </c>
      <c r="Q128" s="116">
        <v>7.8301030437000003</v>
      </c>
      <c r="R128" s="106">
        <v>7.0496505483999998</v>
      </c>
      <c r="S128" s="106">
        <v>8.6969578498000004</v>
      </c>
      <c r="T128" s="106">
        <v>1.45871E-5</v>
      </c>
      <c r="U128" s="107">
        <v>8.3621373077999994</v>
      </c>
      <c r="V128" s="106">
        <v>8.1394743188999996</v>
      </c>
      <c r="W128" s="106">
        <v>8.5908914524999993</v>
      </c>
      <c r="X128" s="106">
        <v>0.79276994580000004</v>
      </c>
      <c r="Y128" s="106">
        <v>0.7137519202</v>
      </c>
      <c r="Z128" s="106">
        <v>0.88053589649999997</v>
      </c>
      <c r="AA128" s="118">
        <v>6350</v>
      </c>
      <c r="AB128" s="118">
        <v>68395</v>
      </c>
      <c r="AC128" s="116">
        <v>8.5819898423000005</v>
      </c>
      <c r="AD128" s="106">
        <v>7.7359741564000002</v>
      </c>
      <c r="AE128" s="106">
        <v>9.5205268483999994</v>
      </c>
      <c r="AF128" s="106">
        <v>7.7790076E-6</v>
      </c>
      <c r="AG128" s="107">
        <v>9.2843044082000006</v>
      </c>
      <c r="AH128" s="106">
        <v>9.0587347750999996</v>
      </c>
      <c r="AI128" s="106">
        <v>9.5154909029999999</v>
      </c>
      <c r="AJ128" s="106">
        <v>0.78918173849999995</v>
      </c>
      <c r="AK128" s="106">
        <v>0.71138391509999999</v>
      </c>
      <c r="AL128" s="106">
        <v>0.87548762790000001</v>
      </c>
      <c r="AM128" s="106">
        <v>0.1111446215</v>
      </c>
      <c r="AN128" s="106">
        <v>1.0960251474</v>
      </c>
      <c r="AO128" s="106">
        <v>0.97910454650000001</v>
      </c>
      <c r="AP128" s="106">
        <v>1.226907921</v>
      </c>
      <c r="AQ128" s="106">
        <v>5.2597948300000003E-2</v>
      </c>
      <c r="AR128" s="106">
        <v>1.1211289593</v>
      </c>
      <c r="AS128" s="106">
        <v>0.99871737569999997</v>
      </c>
      <c r="AT128" s="106">
        <v>1.2585443829</v>
      </c>
      <c r="AU128" s="104">
        <v>1</v>
      </c>
      <c r="AV128" s="104">
        <v>2</v>
      </c>
      <c r="AW128" s="104">
        <v>3</v>
      </c>
      <c r="AX128" s="104" t="s">
        <v>28</v>
      </c>
      <c r="AY128" s="104" t="s">
        <v>28</v>
      </c>
      <c r="AZ128" s="104" t="s">
        <v>28</v>
      </c>
      <c r="BA128" s="104" t="s">
        <v>28</v>
      </c>
      <c r="BB128" s="104" t="s">
        <v>28</v>
      </c>
      <c r="BC128" s="110" t="s">
        <v>230</v>
      </c>
      <c r="BD128" s="111">
        <v>4094</v>
      </c>
      <c r="BE128" s="111">
        <v>5274</v>
      </c>
      <c r="BF128" s="111">
        <v>6350</v>
      </c>
      <c r="BQ128" s="52"/>
    </row>
    <row r="129" spans="1:104" x14ac:dyDescent="0.3">
      <c r="A129" s="10"/>
      <c r="B129" t="s">
        <v>53</v>
      </c>
      <c r="C129" s="104">
        <v>5049</v>
      </c>
      <c r="D129" s="118">
        <v>66468</v>
      </c>
      <c r="E129" s="116">
        <v>6.9600501556000003</v>
      </c>
      <c r="F129" s="106">
        <v>6.2591913510000001</v>
      </c>
      <c r="G129" s="106">
        <v>7.7393860408000004</v>
      </c>
      <c r="H129" s="106">
        <v>6.6806300000000004E-5</v>
      </c>
      <c r="I129" s="107">
        <v>7.5961364866999999</v>
      </c>
      <c r="J129" s="106">
        <v>7.3894736878999998</v>
      </c>
      <c r="K129" s="106">
        <v>7.8085790627999998</v>
      </c>
      <c r="L129" s="106">
        <v>0.80579642439999999</v>
      </c>
      <c r="M129" s="106">
        <v>0.72465483689999999</v>
      </c>
      <c r="N129" s="106">
        <v>0.89602365770000003</v>
      </c>
      <c r="O129" s="118">
        <v>6485</v>
      </c>
      <c r="P129" s="118">
        <v>71981</v>
      </c>
      <c r="Q129" s="116">
        <v>8.0304109202999996</v>
      </c>
      <c r="R129" s="106">
        <v>7.2366117001000001</v>
      </c>
      <c r="S129" s="106">
        <v>8.9112836532999999</v>
      </c>
      <c r="T129" s="106">
        <v>9.72815E-5</v>
      </c>
      <c r="U129" s="107">
        <v>9.0093219044000001</v>
      </c>
      <c r="V129" s="106">
        <v>8.7926957475999998</v>
      </c>
      <c r="W129" s="106">
        <v>9.2312850925000003</v>
      </c>
      <c r="X129" s="106">
        <v>0.81305040230000003</v>
      </c>
      <c r="Y129" s="106">
        <v>0.73268106860000004</v>
      </c>
      <c r="Z129" s="106">
        <v>0.90223561799999996</v>
      </c>
      <c r="AA129" s="118">
        <v>7449</v>
      </c>
      <c r="AB129" s="118">
        <v>73060</v>
      </c>
      <c r="AC129" s="116">
        <v>8.9293633111999995</v>
      </c>
      <c r="AD129" s="106">
        <v>8.0514750957000008</v>
      </c>
      <c r="AE129" s="106">
        <v>9.9029715916000001</v>
      </c>
      <c r="AF129" s="106">
        <v>1.8964080000000001E-4</v>
      </c>
      <c r="AG129" s="107">
        <v>10.195729537</v>
      </c>
      <c r="AH129" s="106">
        <v>9.9668033196000003</v>
      </c>
      <c r="AI129" s="106">
        <v>10.429913932</v>
      </c>
      <c r="AJ129" s="106">
        <v>0.82112547219999998</v>
      </c>
      <c r="AK129" s="106">
        <v>0.74039671799999995</v>
      </c>
      <c r="AL129" s="106">
        <v>0.91065644219999997</v>
      </c>
      <c r="AM129" s="106">
        <v>6.2690891600000007E-2</v>
      </c>
      <c r="AN129" s="106">
        <v>1.1119435107</v>
      </c>
      <c r="AO129" s="106">
        <v>0.99439575449999995</v>
      </c>
      <c r="AP129" s="106">
        <v>1.2433866148999999</v>
      </c>
      <c r="AQ129" s="106">
        <v>1.3457332000000001E-2</v>
      </c>
      <c r="AR129" s="106">
        <v>1.1537863580000001</v>
      </c>
      <c r="AS129" s="106">
        <v>1.0300468346</v>
      </c>
      <c r="AT129" s="106">
        <v>1.2923907099</v>
      </c>
      <c r="AU129" s="104">
        <v>1</v>
      </c>
      <c r="AV129" s="104">
        <v>2</v>
      </c>
      <c r="AW129" s="104">
        <v>3</v>
      </c>
      <c r="AX129" s="104" t="s">
        <v>227</v>
      </c>
      <c r="AY129" s="104" t="s">
        <v>28</v>
      </c>
      <c r="AZ129" s="104" t="s">
        <v>28</v>
      </c>
      <c r="BA129" s="104" t="s">
        <v>28</v>
      </c>
      <c r="BB129" s="104" t="s">
        <v>28</v>
      </c>
      <c r="BC129" s="110" t="s">
        <v>229</v>
      </c>
      <c r="BD129" s="111">
        <v>5049</v>
      </c>
      <c r="BE129" s="111">
        <v>6485</v>
      </c>
      <c r="BF129" s="111">
        <v>7449</v>
      </c>
      <c r="BQ129" s="52"/>
    </row>
    <row r="130" spans="1:104" x14ac:dyDescent="0.3">
      <c r="A130" s="10"/>
      <c r="B130" t="s">
        <v>55</v>
      </c>
      <c r="C130" s="104">
        <v>2656</v>
      </c>
      <c r="D130" s="118">
        <v>35730</v>
      </c>
      <c r="E130" s="116">
        <v>7.8462818962999998</v>
      </c>
      <c r="F130" s="106">
        <v>7.0197911211999999</v>
      </c>
      <c r="G130" s="106">
        <v>8.7700814074999993</v>
      </c>
      <c r="H130" s="106">
        <v>9.0705065099999996E-2</v>
      </c>
      <c r="I130" s="107">
        <v>7.4335292471000001</v>
      </c>
      <c r="J130" s="106">
        <v>7.1561352711000001</v>
      </c>
      <c r="K130" s="106">
        <v>7.7216758730999997</v>
      </c>
      <c r="L130" s="106">
        <v>0.90839947350000005</v>
      </c>
      <c r="M130" s="106">
        <v>0.81271290559999998</v>
      </c>
      <c r="N130" s="106">
        <v>1.0153519128999999</v>
      </c>
      <c r="O130" s="118">
        <v>3523</v>
      </c>
      <c r="P130" s="118">
        <v>39595</v>
      </c>
      <c r="Q130" s="116">
        <v>9.1329779247000005</v>
      </c>
      <c r="R130" s="106">
        <v>8.1987965335999995</v>
      </c>
      <c r="S130" s="106">
        <v>10.173601141000001</v>
      </c>
      <c r="T130" s="106">
        <v>0.1549268234</v>
      </c>
      <c r="U130" s="107">
        <v>8.8975880793000002</v>
      </c>
      <c r="V130" s="106">
        <v>8.6085777585999992</v>
      </c>
      <c r="W130" s="106">
        <v>9.1963011602000009</v>
      </c>
      <c r="X130" s="106">
        <v>0.9246813706</v>
      </c>
      <c r="Y130" s="106">
        <v>0.83009884379999999</v>
      </c>
      <c r="Z130" s="106">
        <v>1.0300407517000001</v>
      </c>
      <c r="AA130" s="118">
        <v>4247</v>
      </c>
      <c r="AB130" s="118">
        <v>42737</v>
      </c>
      <c r="AC130" s="116">
        <v>9.8130461816000008</v>
      </c>
      <c r="AD130" s="106">
        <v>8.8214995416999997</v>
      </c>
      <c r="AE130" s="106">
        <v>10.916043798</v>
      </c>
      <c r="AF130" s="106">
        <v>5.8774544200000001E-2</v>
      </c>
      <c r="AG130" s="107">
        <v>9.9375248614</v>
      </c>
      <c r="AH130" s="106">
        <v>9.6431024719000007</v>
      </c>
      <c r="AI130" s="106">
        <v>10.240936530000001</v>
      </c>
      <c r="AJ130" s="106">
        <v>0.9023870906</v>
      </c>
      <c r="AK130" s="106">
        <v>0.81120654680000004</v>
      </c>
      <c r="AL130" s="106">
        <v>1.0038164319</v>
      </c>
      <c r="AM130" s="106">
        <v>0.23267329919999999</v>
      </c>
      <c r="AN130" s="106">
        <v>1.0744629257</v>
      </c>
      <c r="AO130" s="106">
        <v>0.95492428839999999</v>
      </c>
      <c r="AP130" s="106">
        <v>1.2089655616999999</v>
      </c>
      <c r="AQ130" s="106">
        <v>1.4393734199999999E-2</v>
      </c>
      <c r="AR130" s="106">
        <v>1.163987994</v>
      </c>
      <c r="AS130" s="106">
        <v>1.0306996308</v>
      </c>
      <c r="AT130" s="106">
        <v>1.3145129868000001</v>
      </c>
      <c r="AU130" s="104" t="s">
        <v>28</v>
      </c>
      <c r="AV130" s="104" t="s">
        <v>28</v>
      </c>
      <c r="AW130" s="104" t="s">
        <v>28</v>
      </c>
      <c r="AX130" s="104" t="s">
        <v>227</v>
      </c>
      <c r="AY130" s="104" t="s">
        <v>28</v>
      </c>
      <c r="AZ130" s="104" t="s">
        <v>28</v>
      </c>
      <c r="BA130" s="104" t="s">
        <v>28</v>
      </c>
      <c r="BB130" s="104" t="s">
        <v>28</v>
      </c>
      <c r="BC130" s="110" t="s">
        <v>429</v>
      </c>
      <c r="BD130" s="111">
        <v>2656</v>
      </c>
      <c r="BE130" s="111">
        <v>3523</v>
      </c>
      <c r="BF130" s="111">
        <v>4247</v>
      </c>
    </row>
    <row r="131" spans="1:104" x14ac:dyDescent="0.3">
      <c r="A131" s="10"/>
      <c r="B131" t="s">
        <v>59</v>
      </c>
      <c r="C131" s="104">
        <v>6589</v>
      </c>
      <c r="D131" s="118">
        <v>70343</v>
      </c>
      <c r="E131" s="116">
        <v>8.8214942305000008</v>
      </c>
      <c r="F131" s="106">
        <v>7.9492407228999999</v>
      </c>
      <c r="G131" s="106">
        <v>9.7894582856000003</v>
      </c>
      <c r="H131" s="106">
        <v>0.69148562300000005</v>
      </c>
      <c r="I131" s="107">
        <v>9.3669590434999996</v>
      </c>
      <c r="J131" s="106">
        <v>9.1434966974999998</v>
      </c>
      <c r="K131" s="106">
        <v>9.5958826941000002</v>
      </c>
      <c r="L131" s="106">
        <v>1.0213042075000001</v>
      </c>
      <c r="M131" s="106">
        <v>0.92031948159999999</v>
      </c>
      <c r="N131" s="106">
        <v>1.1333697756000001</v>
      </c>
      <c r="O131" s="118">
        <v>8626</v>
      </c>
      <c r="P131" s="118">
        <v>78083</v>
      </c>
      <c r="Q131" s="116">
        <v>10.564031921</v>
      </c>
      <c r="R131" s="106">
        <v>9.5410273311000005</v>
      </c>
      <c r="S131" s="106">
        <v>11.696724740000001</v>
      </c>
      <c r="T131" s="106">
        <v>0.19558847900000001</v>
      </c>
      <c r="U131" s="107">
        <v>11.047218985000001</v>
      </c>
      <c r="V131" s="106">
        <v>10.816532614</v>
      </c>
      <c r="W131" s="106">
        <v>11.28282525</v>
      </c>
      <c r="X131" s="106">
        <v>1.0695704726999999</v>
      </c>
      <c r="Y131" s="106">
        <v>0.96599491449999997</v>
      </c>
      <c r="Z131" s="106">
        <v>1.184251572</v>
      </c>
      <c r="AA131" s="118">
        <v>10804</v>
      </c>
      <c r="AB131" s="118">
        <v>85949</v>
      </c>
      <c r="AC131" s="116">
        <v>11.951333725</v>
      </c>
      <c r="AD131" s="106">
        <v>10.80712007</v>
      </c>
      <c r="AE131" s="106">
        <v>13.216692041</v>
      </c>
      <c r="AF131" s="106">
        <v>6.5938570599999996E-2</v>
      </c>
      <c r="AG131" s="107">
        <v>12.570245144999999</v>
      </c>
      <c r="AH131" s="106">
        <v>12.335437951999999</v>
      </c>
      <c r="AI131" s="106">
        <v>12.809521933999999</v>
      </c>
      <c r="AJ131" s="106">
        <v>1.0990195165000001</v>
      </c>
      <c r="AK131" s="106">
        <v>0.99380003490000002</v>
      </c>
      <c r="AL131" s="106">
        <v>1.2153792062</v>
      </c>
      <c r="AM131" s="106">
        <v>2.3863175E-2</v>
      </c>
      <c r="AN131" s="106">
        <v>1.1313231363</v>
      </c>
      <c r="AO131" s="106">
        <v>1.0164832924</v>
      </c>
      <c r="AP131" s="106">
        <v>1.2591373104000001</v>
      </c>
      <c r="AQ131" s="106">
        <v>1.2572054000000001E-3</v>
      </c>
      <c r="AR131" s="106">
        <v>1.1975331667</v>
      </c>
      <c r="AS131" s="106">
        <v>1.0732909658000001</v>
      </c>
      <c r="AT131" s="106">
        <v>1.3361574178</v>
      </c>
      <c r="AU131" s="104" t="s">
        <v>28</v>
      </c>
      <c r="AV131" s="104" t="s">
        <v>28</v>
      </c>
      <c r="AW131" s="104" t="s">
        <v>28</v>
      </c>
      <c r="AX131" s="104" t="s">
        <v>227</v>
      </c>
      <c r="AY131" s="104" t="s">
        <v>228</v>
      </c>
      <c r="AZ131" s="104" t="s">
        <v>28</v>
      </c>
      <c r="BA131" s="104" t="s">
        <v>28</v>
      </c>
      <c r="BB131" s="104" t="s">
        <v>28</v>
      </c>
      <c r="BC131" s="110" t="s">
        <v>232</v>
      </c>
      <c r="BD131" s="111">
        <v>6589</v>
      </c>
      <c r="BE131" s="111">
        <v>8626</v>
      </c>
      <c r="BF131" s="111">
        <v>10804</v>
      </c>
      <c r="BQ131" s="52"/>
    </row>
    <row r="132" spans="1:104" x14ac:dyDescent="0.3">
      <c r="A132" s="10"/>
      <c r="B132" t="s">
        <v>56</v>
      </c>
      <c r="C132" s="104">
        <v>3875</v>
      </c>
      <c r="D132" s="118">
        <v>57014</v>
      </c>
      <c r="E132" s="116">
        <v>6.3399575289000003</v>
      </c>
      <c r="F132" s="106">
        <v>5.6925280479999998</v>
      </c>
      <c r="G132" s="106">
        <v>7.0610212420999998</v>
      </c>
      <c r="H132" s="106">
        <v>1.8366933E-8</v>
      </c>
      <c r="I132" s="107">
        <v>6.7965762795</v>
      </c>
      <c r="J132" s="106">
        <v>6.5859156602000004</v>
      </c>
      <c r="K132" s="106">
        <v>7.0139752020000001</v>
      </c>
      <c r="L132" s="106">
        <v>0.73400550190000002</v>
      </c>
      <c r="M132" s="106">
        <v>0.6590496683</v>
      </c>
      <c r="N132" s="106">
        <v>0.81748630280000001</v>
      </c>
      <c r="O132" s="118">
        <v>4565</v>
      </c>
      <c r="P132" s="118">
        <v>60031</v>
      </c>
      <c r="Q132" s="116">
        <v>7.1097140934</v>
      </c>
      <c r="R132" s="106">
        <v>6.3955682155</v>
      </c>
      <c r="S132" s="106">
        <v>7.9036033682999998</v>
      </c>
      <c r="T132" s="106">
        <v>1.1531500000000001E-9</v>
      </c>
      <c r="U132" s="107">
        <v>7.6044043911000001</v>
      </c>
      <c r="V132" s="106">
        <v>7.3869796404999999</v>
      </c>
      <c r="W132" s="106">
        <v>7.8282287154999999</v>
      </c>
      <c r="X132" s="106">
        <v>0.71983313950000005</v>
      </c>
      <c r="Y132" s="106">
        <v>0.64752842190000004</v>
      </c>
      <c r="Z132" s="106">
        <v>0.80021159090000005</v>
      </c>
      <c r="AA132" s="118">
        <v>5342</v>
      </c>
      <c r="AB132" s="118">
        <v>62013</v>
      </c>
      <c r="AC132" s="116">
        <v>7.8817592385999999</v>
      </c>
      <c r="AD132" s="106">
        <v>7.0969283483999996</v>
      </c>
      <c r="AE132" s="106">
        <v>8.7533825404000005</v>
      </c>
      <c r="AF132" s="106">
        <v>1.8039182E-9</v>
      </c>
      <c r="AG132" s="107">
        <v>8.6143228033000003</v>
      </c>
      <c r="AH132" s="106">
        <v>8.3863897781999999</v>
      </c>
      <c r="AI132" s="106">
        <v>8.8484508021000003</v>
      </c>
      <c r="AJ132" s="106">
        <v>0.72479000469999999</v>
      </c>
      <c r="AK132" s="106">
        <v>0.65261860650000003</v>
      </c>
      <c r="AL132" s="106">
        <v>0.80494265060000003</v>
      </c>
      <c r="AM132" s="106">
        <v>7.7933926000000001E-2</v>
      </c>
      <c r="AN132" s="106">
        <v>1.1085901816999999</v>
      </c>
      <c r="AO132" s="106">
        <v>0.98853612079999997</v>
      </c>
      <c r="AP132" s="106">
        <v>1.2432243649000001</v>
      </c>
      <c r="AQ132" s="106">
        <v>5.3910121499999998E-2</v>
      </c>
      <c r="AR132" s="106">
        <v>1.1214135207</v>
      </c>
      <c r="AS132" s="106">
        <v>0.99807537800000001</v>
      </c>
      <c r="AT132" s="106">
        <v>1.2599932951999999</v>
      </c>
      <c r="AU132" s="104">
        <v>1</v>
      </c>
      <c r="AV132" s="104">
        <v>2</v>
      </c>
      <c r="AW132" s="104">
        <v>3</v>
      </c>
      <c r="AX132" s="104" t="s">
        <v>28</v>
      </c>
      <c r="AY132" s="104" t="s">
        <v>28</v>
      </c>
      <c r="AZ132" s="104" t="s">
        <v>28</v>
      </c>
      <c r="BA132" s="104" t="s">
        <v>28</v>
      </c>
      <c r="BB132" s="104" t="s">
        <v>28</v>
      </c>
      <c r="BC132" s="110" t="s">
        <v>230</v>
      </c>
      <c r="BD132" s="111">
        <v>3875</v>
      </c>
      <c r="BE132" s="111">
        <v>4565</v>
      </c>
      <c r="BF132" s="111">
        <v>5342</v>
      </c>
      <c r="BQ132" s="52"/>
      <c r="CC132" s="4"/>
    </row>
    <row r="133" spans="1:104" x14ac:dyDescent="0.3">
      <c r="A133" s="10"/>
      <c r="B133" t="s">
        <v>57</v>
      </c>
      <c r="C133" s="104">
        <v>7784</v>
      </c>
      <c r="D133" s="118">
        <v>98096</v>
      </c>
      <c r="E133" s="116">
        <v>7.4633962227000001</v>
      </c>
      <c r="F133" s="106">
        <v>6.7281007847999996</v>
      </c>
      <c r="G133" s="106">
        <v>8.2790500557000009</v>
      </c>
      <c r="H133" s="106">
        <v>5.7647197000000004E-3</v>
      </c>
      <c r="I133" s="107">
        <v>7.9350839992999997</v>
      </c>
      <c r="J133" s="106">
        <v>7.7607495533000002</v>
      </c>
      <c r="K133" s="106">
        <v>8.1133346263000004</v>
      </c>
      <c r="L133" s="106">
        <v>0.8640710707</v>
      </c>
      <c r="M133" s="106">
        <v>0.77894259870000004</v>
      </c>
      <c r="N133" s="106">
        <v>0.95850299679999995</v>
      </c>
      <c r="O133" s="118">
        <v>9516</v>
      </c>
      <c r="P133" s="118">
        <v>101152</v>
      </c>
      <c r="Q133" s="116">
        <v>8.8229719055999993</v>
      </c>
      <c r="R133" s="106">
        <v>7.9653334852000004</v>
      </c>
      <c r="S133" s="106">
        <v>9.7729534352999998</v>
      </c>
      <c r="T133" s="106">
        <v>3.0562006900000001E-2</v>
      </c>
      <c r="U133" s="107">
        <v>9.4076241696</v>
      </c>
      <c r="V133" s="106">
        <v>9.2204933846999992</v>
      </c>
      <c r="W133" s="106">
        <v>9.5985527913999995</v>
      </c>
      <c r="X133" s="106">
        <v>0.89329436920000005</v>
      </c>
      <c r="Y133" s="106">
        <v>0.80646154459999997</v>
      </c>
      <c r="Z133" s="106">
        <v>0.9894766035</v>
      </c>
      <c r="AA133" s="118">
        <v>11371</v>
      </c>
      <c r="AB133" s="118">
        <v>105763</v>
      </c>
      <c r="AC133" s="116">
        <v>9.9957429555000008</v>
      </c>
      <c r="AD133" s="106">
        <v>9.0323286301000003</v>
      </c>
      <c r="AE133" s="106">
        <v>11.061917843</v>
      </c>
      <c r="AF133" s="106">
        <v>0.10318984890000001</v>
      </c>
      <c r="AG133" s="107">
        <v>10.751396991</v>
      </c>
      <c r="AH133" s="106">
        <v>10.555589828</v>
      </c>
      <c r="AI133" s="106">
        <v>10.950836396</v>
      </c>
      <c r="AJ133" s="106">
        <v>0.91918750179999997</v>
      </c>
      <c r="AK133" s="106">
        <v>0.83059394639999995</v>
      </c>
      <c r="AL133" s="106">
        <v>1.0172307023</v>
      </c>
      <c r="AM133" s="106">
        <v>2.36603235E-2</v>
      </c>
      <c r="AN133" s="106">
        <v>1.1329224509</v>
      </c>
      <c r="AO133" s="106">
        <v>1.0168329336999999</v>
      </c>
      <c r="AP133" s="106">
        <v>1.2622656457999999</v>
      </c>
      <c r="AQ133" s="106">
        <v>2.7589926999999998E-3</v>
      </c>
      <c r="AR133" s="106">
        <v>1.1821658186999999</v>
      </c>
      <c r="AS133" s="106">
        <v>1.0594760875</v>
      </c>
      <c r="AT133" s="106">
        <v>1.3190632985999999</v>
      </c>
      <c r="AU133" s="104">
        <v>1</v>
      </c>
      <c r="AV133" s="104" t="s">
        <v>28</v>
      </c>
      <c r="AW133" s="104" t="s">
        <v>28</v>
      </c>
      <c r="AX133" s="104" t="s">
        <v>227</v>
      </c>
      <c r="AY133" s="104" t="s">
        <v>228</v>
      </c>
      <c r="AZ133" s="104" t="s">
        <v>28</v>
      </c>
      <c r="BA133" s="104" t="s">
        <v>28</v>
      </c>
      <c r="BB133" s="104" t="s">
        <v>28</v>
      </c>
      <c r="BC133" s="110" t="s">
        <v>271</v>
      </c>
      <c r="BD133" s="111">
        <v>7784</v>
      </c>
      <c r="BE133" s="111">
        <v>9516</v>
      </c>
      <c r="BF133" s="111">
        <v>11371</v>
      </c>
    </row>
    <row r="134" spans="1:104" x14ac:dyDescent="0.3">
      <c r="A134" s="10"/>
      <c r="B134" t="s">
        <v>60</v>
      </c>
      <c r="C134" s="104">
        <v>3265</v>
      </c>
      <c r="D134" s="118">
        <v>35155</v>
      </c>
      <c r="E134" s="116">
        <v>10.092338830999999</v>
      </c>
      <c r="F134" s="106">
        <v>9.0612277434999999</v>
      </c>
      <c r="G134" s="106">
        <v>11.240783916</v>
      </c>
      <c r="H134" s="106">
        <v>4.6406968999999996E-3</v>
      </c>
      <c r="I134" s="107">
        <v>9.2874413312000001</v>
      </c>
      <c r="J134" s="106">
        <v>8.9742746794000006</v>
      </c>
      <c r="K134" s="106">
        <v>9.6115362592999993</v>
      </c>
      <c r="L134" s="106">
        <v>1.1684356236</v>
      </c>
      <c r="M134" s="106">
        <v>1.0490592384999999</v>
      </c>
      <c r="N134" s="106">
        <v>1.3013962952</v>
      </c>
      <c r="O134" s="118">
        <v>4092</v>
      </c>
      <c r="P134" s="118">
        <v>37220</v>
      </c>
      <c r="Q134" s="116">
        <v>11.537605484</v>
      </c>
      <c r="R134" s="106">
        <v>10.381520942</v>
      </c>
      <c r="S134" s="106">
        <v>12.822431419999999</v>
      </c>
      <c r="T134" s="106">
        <v>3.9147568000000004E-3</v>
      </c>
      <c r="U134" s="107">
        <v>10.994089198999999</v>
      </c>
      <c r="V134" s="106">
        <v>10.662345059</v>
      </c>
      <c r="W134" s="106">
        <v>11.336155100999999</v>
      </c>
      <c r="X134" s="106">
        <v>1.1681413161</v>
      </c>
      <c r="Y134" s="106">
        <v>1.0510918883</v>
      </c>
      <c r="Z134" s="106">
        <v>1.2982253497</v>
      </c>
      <c r="AA134" s="118">
        <v>5399</v>
      </c>
      <c r="AB134" s="118">
        <v>38204</v>
      </c>
      <c r="AC134" s="116">
        <v>14.216088585</v>
      </c>
      <c r="AD134" s="106">
        <v>12.814999006000001</v>
      </c>
      <c r="AE134" s="106">
        <v>15.770362102</v>
      </c>
      <c r="AF134" s="106">
        <v>4.1595423000000001E-7</v>
      </c>
      <c r="AG134" s="107">
        <v>14.13202806</v>
      </c>
      <c r="AH134" s="106">
        <v>13.760050652</v>
      </c>
      <c r="AI134" s="106">
        <v>14.514061185999999</v>
      </c>
      <c r="AJ134" s="106">
        <v>1.3072816107</v>
      </c>
      <c r="AK134" s="106">
        <v>1.1784403593999999</v>
      </c>
      <c r="AL134" s="106">
        <v>1.4502093348</v>
      </c>
      <c r="AM134" s="106">
        <v>3.0468660000000002E-4</v>
      </c>
      <c r="AN134" s="106">
        <v>1.2321524258000001</v>
      </c>
      <c r="AO134" s="106">
        <v>1.1001649607999999</v>
      </c>
      <c r="AP134" s="106">
        <v>1.3799745078000001</v>
      </c>
      <c r="AQ134" s="106">
        <v>2.3999588200000001E-2</v>
      </c>
      <c r="AR134" s="106">
        <v>1.1432043331999999</v>
      </c>
      <c r="AS134" s="106">
        <v>1.0177767353</v>
      </c>
      <c r="AT134" s="106">
        <v>1.2840892332</v>
      </c>
      <c r="AU134" s="104">
        <v>1</v>
      </c>
      <c r="AV134" s="104">
        <v>2</v>
      </c>
      <c r="AW134" s="104">
        <v>3</v>
      </c>
      <c r="AX134" s="104" t="s">
        <v>227</v>
      </c>
      <c r="AY134" s="104" t="s">
        <v>228</v>
      </c>
      <c r="AZ134" s="104" t="s">
        <v>28</v>
      </c>
      <c r="BA134" s="104" t="s">
        <v>28</v>
      </c>
      <c r="BB134" s="104" t="s">
        <v>28</v>
      </c>
      <c r="BC134" s="110" t="s">
        <v>233</v>
      </c>
      <c r="BD134" s="111">
        <v>3265</v>
      </c>
      <c r="BE134" s="111">
        <v>4092</v>
      </c>
      <c r="BF134" s="111">
        <v>5399</v>
      </c>
    </row>
    <row r="135" spans="1:104" x14ac:dyDescent="0.3">
      <c r="A135" s="10"/>
      <c r="B135" t="s">
        <v>58</v>
      </c>
      <c r="C135" s="104">
        <v>5012</v>
      </c>
      <c r="D135" s="118">
        <v>59324</v>
      </c>
      <c r="E135" s="116">
        <v>7.1540526611999997</v>
      </c>
      <c r="F135" s="106">
        <v>6.4324685391000003</v>
      </c>
      <c r="G135" s="106">
        <v>7.9565829460000002</v>
      </c>
      <c r="H135" s="106">
        <v>5.1344940000000005E-4</v>
      </c>
      <c r="I135" s="107">
        <v>8.4485199918999996</v>
      </c>
      <c r="J135" s="106">
        <v>8.2178317968000005</v>
      </c>
      <c r="K135" s="106">
        <v>8.6856839879999992</v>
      </c>
      <c r="L135" s="106">
        <v>0.8282569702</v>
      </c>
      <c r="M135" s="106">
        <v>0.74471591910000001</v>
      </c>
      <c r="N135" s="106">
        <v>0.92116952389999995</v>
      </c>
      <c r="O135" s="118">
        <v>6177</v>
      </c>
      <c r="P135" s="118">
        <v>61307</v>
      </c>
      <c r="Q135" s="116">
        <v>8.5641353134999996</v>
      </c>
      <c r="R135" s="106">
        <v>7.7155695705999996</v>
      </c>
      <c r="S135" s="106">
        <v>9.5060271307999997</v>
      </c>
      <c r="T135" s="106">
        <v>7.3873764999999999E-3</v>
      </c>
      <c r="U135" s="107">
        <v>10.075521555</v>
      </c>
      <c r="V135" s="106">
        <v>9.8273666346000006</v>
      </c>
      <c r="W135" s="106">
        <v>10.329942739</v>
      </c>
      <c r="X135" s="106">
        <v>0.86708808940000004</v>
      </c>
      <c r="Y135" s="106">
        <v>0.78117384099999998</v>
      </c>
      <c r="Z135" s="106">
        <v>0.96245126930000002</v>
      </c>
      <c r="AA135" s="118">
        <v>7171</v>
      </c>
      <c r="AB135" s="118">
        <v>62531</v>
      </c>
      <c r="AC135" s="116">
        <v>9.8501261108999998</v>
      </c>
      <c r="AD135" s="106">
        <v>8.8808306629999993</v>
      </c>
      <c r="AE135" s="106">
        <v>10.925215003</v>
      </c>
      <c r="AF135" s="106">
        <v>6.1206209400000003E-2</v>
      </c>
      <c r="AG135" s="107">
        <v>11.467911916</v>
      </c>
      <c r="AH135" s="106">
        <v>11.205534538</v>
      </c>
      <c r="AI135" s="106">
        <v>11.736432854</v>
      </c>
      <c r="AJ135" s="106">
        <v>0.90579688290000004</v>
      </c>
      <c r="AK135" s="106">
        <v>0.81666251190000005</v>
      </c>
      <c r="AL135" s="106">
        <v>1.0046597965999999</v>
      </c>
      <c r="AM135" s="106">
        <v>1.44047737E-2</v>
      </c>
      <c r="AN135" s="106">
        <v>1.1501600278999999</v>
      </c>
      <c r="AO135" s="106">
        <v>1.0282367252</v>
      </c>
      <c r="AP135" s="106">
        <v>1.2865404019</v>
      </c>
      <c r="AQ135" s="106">
        <v>1.9555419000000002E-3</v>
      </c>
      <c r="AR135" s="106">
        <v>1.1971026381000001</v>
      </c>
      <c r="AS135" s="106">
        <v>1.0682765312</v>
      </c>
      <c r="AT135" s="106">
        <v>1.3414642033999999</v>
      </c>
      <c r="AU135" s="104">
        <v>1</v>
      </c>
      <c r="AV135" s="104">
        <v>2</v>
      </c>
      <c r="AW135" s="104" t="s">
        <v>28</v>
      </c>
      <c r="AX135" s="104" t="s">
        <v>227</v>
      </c>
      <c r="AY135" s="104" t="s">
        <v>228</v>
      </c>
      <c r="AZ135" s="104" t="s">
        <v>28</v>
      </c>
      <c r="BA135" s="104" t="s">
        <v>28</v>
      </c>
      <c r="BB135" s="104" t="s">
        <v>28</v>
      </c>
      <c r="BC135" s="110" t="s">
        <v>431</v>
      </c>
      <c r="BD135" s="111">
        <v>5012</v>
      </c>
      <c r="BE135" s="111">
        <v>6177</v>
      </c>
      <c r="BF135" s="111">
        <v>7171</v>
      </c>
    </row>
    <row r="136" spans="1:104" x14ac:dyDescent="0.3">
      <c r="A136" s="10"/>
      <c r="B136" t="s">
        <v>61</v>
      </c>
      <c r="C136" s="104">
        <v>6395</v>
      </c>
      <c r="D136" s="118">
        <v>74701</v>
      </c>
      <c r="E136" s="116">
        <v>9.2739337302999996</v>
      </c>
      <c r="F136" s="106">
        <v>8.3620712286999996</v>
      </c>
      <c r="G136" s="106">
        <v>10.285232508</v>
      </c>
      <c r="H136" s="106">
        <v>0.17819599380000001</v>
      </c>
      <c r="I136" s="107">
        <v>8.5607957055000004</v>
      </c>
      <c r="J136" s="106">
        <v>8.3535284337999993</v>
      </c>
      <c r="K136" s="106">
        <v>8.7732056810000003</v>
      </c>
      <c r="L136" s="106">
        <v>1.0736851706999999</v>
      </c>
      <c r="M136" s="106">
        <v>0.96811473280000004</v>
      </c>
      <c r="N136" s="106">
        <v>1.1907677952</v>
      </c>
      <c r="O136" s="118">
        <v>8004</v>
      </c>
      <c r="P136" s="118">
        <v>76933</v>
      </c>
      <c r="Q136" s="116">
        <v>10.991496100999999</v>
      </c>
      <c r="R136" s="106">
        <v>9.9255812036000002</v>
      </c>
      <c r="S136" s="106">
        <v>12.171880323</v>
      </c>
      <c r="T136" s="106">
        <v>3.9932203899999998E-2</v>
      </c>
      <c r="U136" s="107">
        <v>10.403857902</v>
      </c>
      <c r="V136" s="106">
        <v>10.178412971</v>
      </c>
      <c r="W136" s="106">
        <v>10.634296286</v>
      </c>
      <c r="X136" s="106">
        <v>1.112849693</v>
      </c>
      <c r="Y136" s="106">
        <v>1.0049296194999999</v>
      </c>
      <c r="Z136" s="106">
        <v>1.2323593764</v>
      </c>
      <c r="AA136" s="118">
        <v>8905</v>
      </c>
      <c r="AB136" s="118">
        <v>72671</v>
      </c>
      <c r="AC136" s="116">
        <v>12.428251457</v>
      </c>
      <c r="AD136" s="106">
        <v>11.226735766999999</v>
      </c>
      <c r="AE136" s="106">
        <v>13.758356613</v>
      </c>
      <c r="AF136" s="106">
        <v>1.0041738200000001E-2</v>
      </c>
      <c r="AG136" s="107">
        <v>12.253856421</v>
      </c>
      <c r="AH136" s="106">
        <v>12.001971813000001</v>
      </c>
      <c r="AI136" s="106">
        <v>12.511027316</v>
      </c>
      <c r="AJ136" s="106">
        <v>1.1428758681</v>
      </c>
      <c r="AK136" s="106">
        <v>1.032387012</v>
      </c>
      <c r="AL136" s="106">
        <v>1.2651895411</v>
      </c>
      <c r="AM136" s="106">
        <v>2.5963242800000001E-2</v>
      </c>
      <c r="AN136" s="106">
        <v>1.1307151768000001</v>
      </c>
      <c r="AO136" s="106">
        <v>1.0148280494999999</v>
      </c>
      <c r="AP136" s="106">
        <v>1.2598359019000001</v>
      </c>
      <c r="AQ136" s="106">
        <v>2.2642038000000001E-3</v>
      </c>
      <c r="AR136" s="106">
        <v>1.1852032181000001</v>
      </c>
      <c r="AS136" s="106">
        <v>1.0627284851000001</v>
      </c>
      <c r="AT136" s="106">
        <v>1.3217926195</v>
      </c>
      <c r="AU136" s="104" t="s">
        <v>28</v>
      </c>
      <c r="AV136" s="104" t="s">
        <v>28</v>
      </c>
      <c r="AW136" s="104" t="s">
        <v>28</v>
      </c>
      <c r="AX136" s="104" t="s">
        <v>227</v>
      </c>
      <c r="AY136" s="104" t="s">
        <v>228</v>
      </c>
      <c r="AZ136" s="104" t="s">
        <v>28</v>
      </c>
      <c r="BA136" s="104" t="s">
        <v>28</v>
      </c>
      <c r="BB136" s="104" t="s">
        <v>28</v>
      </c>
      <c r="BC136" s="110" t="s">
        <v>232</v>
      </c>
      <c r="BD136" s="111">
        <v>6395</v>
      </c>
      <c r="BE136" s="111">
        <v>8004</v>
      </c>
      <c r="BF136" s="111">
        <v>8905</v>
      </c>
    </row>
    <row r="137" spans="1:104" x14ac:dyDescent="0.3">
      <c r="A137" s="10"/>
      <c r="B137" t="s">
        <v>62</v>
      </c>
      <c r="C137" s="104">
        <v>4262</v>
      </c>
      <c r="D137" s="118">
        <v>45715</v>
      </c>
      <c r="E137" s="116">
        <v>10.982000933</v>
      </c>
      <c r="F137" s="106">
        <v>9.8784634792000006</v>
      </c>
      <c r="G137" s="106">
        <v>12.208816153000001</v>
      </c>
      <c r="H137" s="106">
        <v>8.8082586999999997E-6</v>
      </c>
      <c r="I137" s="107">
        <v>9.3229793284000007</v>
      </c>
      <c r="J137" s="106">
        <v>9.0472435139999998</v>
      </c>
      <c r="K137" s="106">
        <v>9.6071188338999995</v>
      </c>
      <c r="L137" s="106">
        <v>1.2714358210000001</v>
      </c>
      <c r="M137" s="106">
        <v>1.1436743086000001</v>
      </c>
      <c r="N137" s="106">
        <v>1.4134697569000001</v>
      </c>
      <c r="O137" s="118">
        <v>5546</v>
      </c>
      <c r="P137" s="118">
        <v>48956</v>
      </c>
      <c r="Q137" s="116">
        <v>13.134991439</v>
      </c>
      <c r="R137" s="106">
        <v>11.841966488000001</v>
      </c>
      <c r="S137" s="106">
        <v>14.569201853999999</v>
      </c>
      <c r="T137" s="106">
        <v>6.9764180000000006E-8</v>
      </c>
      <c r="U137" s="107">
        <v>11.328539913</v>
      </c>
      <c r="V137" s="106">
        <v>11.034280963</v>
      </c>
      <c r="W137" s="106">
        <v>11.630646074</v>
      </c>
      <c r="X137" s="106">
        <v>1.3298709343999999</v>
      </c>
      <c r="Y137" s="106">
        <v>1.1989567798</v>
      </c>
      <c r="Z137" s="106">
        <v>1.4750796125000001</v>
      </c>
      <c r="AA137" s="118">
        <v>6524</v>
      </c>
      <c r="AB137" s="118">
        <v>47934</v>
      </c>
      <c r="AC137" s="116">
        <v>14.760428193999999</v>
      </c>
      <c r="AD137" s="106">
        <v>13.318179707000001</v>
      </c>
      <c r="AE137" s="106">
        <v>16.358860239999998</v>
      </c>
      <c r="AF137" s="106">
        <v>5.7468815000000004E-9</v>
      </c>
      <c r="AG137" s="107">
        <v>13.610380940000001</v>
      </c>
      <c r="AH137" s="106">
        <v>13.284091632999999</v>
      </c>
      <c r="AI137" s="106">
        <v>13.944684699</v>
      </c>
      <c r="AJ137" s="106">
        <v>1.3573379365</v>
      </c>
      <c r="AK137" s="106">
        <v>1.2247117986</v>
      </c>
      <c r="AL137" s="106">
        <v>1.504326386</v>
      </c>
      <c r="AM137" s="106">
        <v>3.8890702300000003E-2</v>
      </c>
      <c r="AN137" s="106">
        <v>1.1237485965</v>
      </c>
      <c r="AO137" s="106">
        <v>1.0059704716</v>
      </c>
      <c r="AP137" s="106">
        <v>1.2553160791</v>
      </c>
      <c r="AQ137" s="106">
        <v>1.8750718999999999E-3</v>
      </c>
      <c r="AR137" s="106">
        <v>1.1960471976</v>
      </c>
      <c r="AS137" s="106">
        <v>1.0684146727999999</v>
      </c>
      <c r="AT137" s="106">
        <v>1.3389266688999999</v>
      </c>
      <c r="AU137" s="104">
        <v>1</v>
      </c>
      <c r="AV137" s="104">
        <v>2</v>
      </c>
      <c r="AW137" s="104">
        <v>3</v>
      </c>
      <c r="AX137" s="104" t="s">
        <v>227</v>
      </c>
      <c r="AY137" s="104" t="s">
        <v>228</v>
      </c>
      <c r="AZ137" s="104" t="s">
        <v>28</v>
      </c>
      <c r="BA137" s="104" t="s">
        <v>28</v>
      </c>
      <c r="BB137" s="104" t="s">
        <v>28</v>
      </c>
      <c r="BC137" s="110" t="s">
        <v>233</v>
      </c>
      <c r="BD137" s="111">
        <v>4262</v>
      </c>
      <c r="BE137" s="111">
        <v>5546</v>
      </c>
      <c r="BF137" s="111">
        <v>6524</v>
      </c>
      <c r="CO137" s="4"/>
    </row>
    <row r="138" spans="1:104" x14ac:dyDescent="0.3">
      <c r="A138" s="10"/>
      <c r="B138" t="s">
        <v>168</v>
      </c>
      <c r="C138" s="104">
        <v>57027</v>
      </c>
      <c r="D138" s="118">
        <v>717953</v>
      </c>
      <c r="E138" s="116">
        <v>7.7499270288000002</v>
      </c>
      <c r="F138" s="106">
        <v>7.2089609039999996</v>
      </c>
      <c r="G138" s="106">
        <v>8.3314876792000003</v>
      </c>
      <c r="H138" s="106">
        <v>3.3145480000000001E-3</v>
      </c>
      <c r="I138" s="107">
        <v>7.9429990543000004</v>
      </c>
      <c r="J138" s="106">
        <v>7.8780741474999996</v>
      </c>
      <c r="K138" s="106">
        <v>8.0084590212000002</v>
      </c>
      <c r="L138" s="106">
        <v>0.89724403549999998</v>
      </c>
      <c r="M138" s="106">
        <v>0.83461394529999999</v>
      </c>
      <c r="N138" s="106">
        <v>0.96457393719999995</v>
      </c>
      <c r="O138" s="118">
        <v>71965</v>
      </c>
      <c r="P138" s="118">
        <v>775685</v>
      </c>
      <c r="Q138" s="116">
        <v>8.9929469908000002</v>
      </c>
      <c r="R138" s="106">
        <v>8.3739629055999991</v>
      </c>
      <c r="S138" s="106">
        <v>9.6576849565000007</v>
      </c>
      <c r="T138" s="106">
        <v>9.9717199000000003E-3</v>
      </c>
      <c r="U138" s="107">
        <v>9.2776062447999994</v>
      </c>
      <c r="V138" s="106">
        <v>9.2100698579000007</v>
      </c>
      <c r="W138" s="106">
        <v>9.3456378682000008</v>
      </c>
      <c r="X138" s="106">
        <v>0.91050373900000003</v>
      </c>
      <c r="Y138" s="106">
        <v>0.84783381290000004</v>
      </c>
      <c r="Z138" s="106">
        <v>0.97780608209999997</v>
      </c>
      <c r="AA138" s="118">
        <v>86174</v>
      </c>
      <c r="AB138" s="118">
        <v>806210</v>
      </c>
      <c r="AC138" s="116">
        <v>10.113813812</v>
      </c>
      <c r="AD138" s="106">
        <v>9.4217146768000006</v>
      </c>
      <c r="AE138" s="106">
        <v>10.856753078000001</v>
      </c>
      <c r="AF138" s="106">
        <v>4.4938338000000001E-2</v>
      </c>
      <c r="AG138" s="107">
        <v>10.688778358</v>
      </c>
      <c r="AH138" s="106">
        <v>10.617650616000001</v>
      </c>
      <c r="AI138" s="106">
        <v>10.760382586</v>
      </c>
      <c r="AJ138" s="106">
        <v>0.93004504939999999</v>
      </c>
      <c r="AK138" s="106">
        <v>0.86640106839999997</v>
      </c>
      <c r="AL138" s="106">
        <v>0.99836418189999998</v>
      </c>
      <c r="AM138" s="106">
        <v>1.138525E-56</v>
      </c>
      <c r="AN138" s="106">
        <v>0.76627147520000005</v>
      </c>
      <c r="AO138" s="106">
        <v>0.74147702790000003</v>
      </c>
      <c r="AP138" s="106">
        <v>0.79189503049999999</v>
      </c>
      <c r="AQ138" s="106">
        <v>1.2905010000000001E-18</v>
      </c>
      <c r="AR138" s="106">
        <v>1.1603911827</v>
      </c>
      <c r="AS138" s="106">
        <v>1.1226030799</v>
      </c>
      <c r="AT138" s="106">
        <v>1.1994512762</v>
      </c>
      <c r="AU138" s="104">
        <v>1</v>
      </c>
      <c r="AV138" s="104">
        <v>2</v>
      </c>
      <c r="AW138" s="104" t="s">
        <v>28</v>
      </c>
      <c r="AX138" s="104" t="s">
        <v>227</v>
      </c>
      <c r="AY138" s="104" t="s">
        <v>228</v>
      </c>
      <c r="AZ138" s="104" t="s">
        <v>28</v>
      </c>
      <c r="BA138" s="104" t="s">
        <v>28</v>
      </c>
      <c r="BB138" s="104" t="s">
        <v>28</v>
      </c>
      <c r="BC138" s="110" t="s">
        <v>431</v>
      </c>
      <c r="BD138" s="111">
        <v>57027</v>
      </c>
      <c r="BE138" s="111">
        <v>71965</v>
      </c>
      <c r="BF138" s="111">
        <v>86174</v>
      </c>
      <c r="BQ138" s="52"/>
      <c r="CZ138" s="4"/>
    </row>
    <row r="139" spans="1:104" s="3" customFormat="1" x14ac:dyDescent="0.3">
      <c r="A139" s="10" t="s">
        <v>237</v>
      </c>
      <c r="B139" s="3" t="s">
        <v>128</v>
      </c>
      <c r="C139" s="114">
        <v>651</v>
      </c>
      <c r="D139" s="117">
        <v>6898</v>
      </c>
      <c r="E139" s="113">
        <v>14.513964076000001</v>
      </c>
      <c r="F139" s="112">
        <v>12.43218165</v>
      </c>
      <c r="G139" s="112">
        <v>16.944343247999999</v>
      </c>
      <c r="H139" s="112">
        <v>2.3602598999999998E-9</v>
      </c>
      <c r="I139" s="115">
        <v>9.4375181212000001</v>
      </c>
      <c r="J139" s="112">
        <v>8.7397010972999993</v>
      </c>
      <c r="K139" s="112">
        <v>10.191051993</v>
      </c>
      <c r="L139" s="112">
        <v>1.6026414782</v>
      </c>
      <c r="M139" s="112">
        <v>1.3727696908</v>
      </c>
      <c r="N139" s="112">
        <v>1.8710055481000001</v>
      </c>
      <c r="O139" s="117">
        <v>332</v>
      </c>
      <c r="P139" s="117">
        <v>6536</v>
      </c>
      <c r="Q139" s="113">
        <v>7.1376052895999997</v>
      </c>
      <c r="R139" s="112">
        <v>5.9880198732999999</v>
      </c>
      <c r="S139" s="112">
        <v>8.5078891433999999</v>
      </c>
      <c r="T139" s="112">
        <v>8.8393799999999994E-5</v>
      </c>
      <c r="U139" s="115">
        <v>5.0795593634999996</v>
      </c>
      <c r="V139" s="112">
        <v>4.5615273844999997</v>
      </c>
      <c r="W139" s="112">
        <v>5.6564218852000003</v>
      </c>
      <c r="X139" s="112">
        <v>0.70378848859999998</v>
      </c>
      <c r="Y139" s="112">
        <v>0.59043604760000001</v>
      </c>
      <c r="Z139" s="112">
        <v>0.83890243279999999</v>
      </c>
      <c r="AA139" s="117">
        <v>381</v>
      </c>
      <c r="AB139" s="117">
        <v>5880</v>
      </c>
      <c r="AC139" s="113">
        <v>8.3591501501999996</v>
      </c>
      <c r="AD139" s="112">
        <v>7.0401164144999999</v>
      </c>
      <c r="AE139" s="112">
        <v>9.9253175827</v>
      </c>
      <c r="AF139" s="112">
        <v>2.6788635999999998E-3</v>
      </c>
      <c r="AG139" s="115">
        <v>6.4795918367000001</v>
      </c>
      <c r="AH139" s="112">
        <v>5.8605621176999998</v>
      </c>
      <c r="AI139" s="112">
        <v>7.1640073984999999</v>
      </c>
      <c r="AJ139" s="112">
        <v>0.76868986900000003</v>
      </c>
      <c r="AK139" s="112">
        <v>0.64739430050000002</v>
      </c>
      <c r="AL139" s="112">
        <v>0.91271133260000004</v>
      </c>
      <c r="AM139" s="112">
        <v>0.1502077923</v>
      </c>
      <c r="AN139" s="112">
        <v>1.1711421143</v>
      </c>
      <c r="AO139" s="112">
        <v>0.94438266479999999</v>
      </c>
      <c r="AP139" s="112">
        <v>1.4523496705000001</v>
      </c>
      <c r="AQ139" s="112">
        <v>4.3405459999999998E-12</v>
      </c>
      <c r="AR139" s="112">
        <v>0.49177504179999998</v>
      </c>
      <c r="AS139" s="112">
        <v>0.40228687270000002</v>
      </c>
      <c r="AT139" s="112">
        <v>0.60116973269999996</v>
      </c>
      <c r="AU139" s="114">
        <v>1</v>
      </c>
      <c r="AV139" s="114">
        <v>2</v>
      </c>
      <c r="AW139" s="114">
        <v>3</v>
      </c>
      <c r="AX139" s="114" t="s">
        <v>227</v>
      </c>
      <c r="AY139" s="114" t="s">
        <v>28</v>
      </c>
      <c r="AZ139" s="114" t="s">
        <v>28</v>
      </c>
      <c r="BA139" s="114" t="s">
        <v>28</v>
      </c>
      <c r="BB139" s="114" t="s">
        <v>28</v>
      </c>
      <c r="BC139" s="108" t="s">
        <v>229</v>
      </c>
      <c r="BD139" s="109">
        <v>651</v>
      </c>
      <c r="BE139" s="109">
        <v>332</v>
      </c>
      <c r="BF139" s="109">
        <v>381</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E16" sqref="E16"/>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455</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247</v>
      </c>
      <c r="O7" s="104" t="s">
        <v>248</v>
      </c>
      <c r="P7" s="104" t="s">
        <v>249</v>
      </c>
      <c r="Q7" s="104" t="s">
        <v>250</v>
      </c>
      <c r="R7" s="104" t="s">
        <v>251</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207</v>
      </c>
      <c r="AK7" s="104" t="s">
        <v>208</v>
      </c>
      <c r="AL7" s="105" t="s">
        <v>209</v>
      </c>
      <c r="AM7" s="104" t="s">
        <v>210</v>
      </c>
      <c r="AN7" s="104" t="s">
        <v>211</v>
      </c>
      <c r="AO7" s="104" t="s">
        <v>212</v>
      </c>
      <c r="AP7" s="107" t="s">
        <v>213</v>
      </c>
      <c r="AQ7" s="104" t="s">
        <v>214</v>
      </c>
      <c r="AR7" s="104" t="s">
        <v>215</v>
      </c>
      <c r="AS7" s="104" t="s">
        <v>216</v>
      </c>
      <c r="AT7" s="104" t="s">
        <v>217</v>
      </c>
      <c r="AU7" s="104" t="s">
        <v>218</v>
      </c>
      <c r="AV7" s="104" t="s">
        <v>257</v>
      </c>
      <c r="AW7" s="104" t="s">
        <v>258</v>
      </c>
      <c r="AX7" s="104" t="s">
        <v>259</v>
      </c>
      <c r="AY7" s="104" t="s">
        <v>260</v>
      </c>
      <c r="AZ7" s="104" t="s">
        <v>261</v>
      </c>
      <c r="BA7" s="104" t="s">
        <v>262</v>
      </c>
      <c r="BB7" s="104" t="s">
        <v>219</v>
      </c>
      <c r="BC7" s="104" t="s">
        <v>220</v>
      </c>
      <c r="BD7" s="104" t="s">
        <v>221</v>
      </c>
      <c r="BE7" s="104" t="s">
        <v>222</v>
      </c>
      <c r="BF7" s="104" t="s">
        <v>263</v>
      </c>
      <c r="BG7" s="104" t="s">
        <v>21</v>
      </c>
      <c r="BH7" s="104" t="s">
        <v>22</v>
      </c>
      <c r="BI7" s="104" t="s">
        <v>23</v>
      </c>
      <c r="BJ7" s="104" t="s">
        <v>24</v>
      </c>
      <c r="BK7" s="104" t="s">
        <v>159</v>
      </c>
      <c r="BL7" s="104" t="s">
        <v>160</v>
      </c>
      <c r="BM7" s="104" t="s">
        <v>223</v>
      </c>
      <c r="BN7" s="104" t="s">
        <v>264</v>
      </c>
      <c r="BO7" s="104" t="s">
        <v>265</v>
      </c>
      <c r="BP7" s="104" t="s">
        <v>266</v>
      </c>
      <c r="BQ7" s="104" t="s">
        <v>161</v>
      </c>
      <c r="BR7" s="106" t="s">
        <v>224</v>
      </c>
      <c r="BS7" s="106" t="s">
        <v>25</v>
      </c>
      <c r="BT7" s="106" t="s">
        <v>26</v>
      </c>
      <c r="BU7" s="106" t="s">
        <v>225</v>
      </c>
      <c r="BV7" s="108" t="s">
        <v>27</v>
      </c>
      <c r="BW7" s="109" t="s">
        <v>131</v>
      </c>
      <c r="BX7" s="109" t="s">
        <v>132</v>
      </c>
      <c r="BY7" s="109" t="s">
        <v>226</v>
      </c>
    </row>
    <row r="8" spans="1:77" x14ac:dyDescent="0.3">
      <c r="A8" t="s">
        <v>38</v>
      </c>
      <c r="B8" s="104">
        <v>2009</v>
      </c>
      <c r="C8" s="104">
        <v>12489</v>
      </c>
      <c r="D8" s="105">
        <v>12.650249971999999</v>
      </c>
      <c r="E8" s="106">
        <v>11.231586668</v>
      </c>
      <c r="F8" s="106">
        <v>14.248104838</v>
      </c>
      <c r="G8" s="106">
        <v>3.8469529999999998E-10</v>
      </c>
      <c r="H8" s="107">
        <v>16.086155817000002</v>
      </c>
      <c r="I8" s="106">
        <v>15.397900441000001</v>
      </c>
      <c r="J8" s="106">
        <v>16.805174832999999</v>
      </c>
      <c r="K8" s="106">
        <v>1.4621615358</v>
      </c>
      <c r="L8" s="106">
        <v>1.2981873124000001</v>
      </c>
      <c r="M8" s="106">
        <v>1.6468473665000001</v>
      </c>
      <c r="N8" s="106" t="s">
        <v>28</v>
      </c>
      <c r="O8" s="104" t="s">
        <v>28</v>
      </c>
      <c r="P8" s="104" t="s">
        <v>28</v>
      </c>
      <c r="Q8" s="104" t="s">
        <v>28</v>
      </c>
      <c r="R8" s="104" t="s">
        <v>28</v>
      </c>
      <c r="S8" s="104">
        <v>1783</v>
      </c>
      <c r="T8" s="104">
        <v>10918</v>
      </c>
      <c r="U8" s="105">
        <v>11.735696434999999</v>
      </c>
      <c r="V8" s="106">
        <v>10.401025396</v>
      </c>
      <c r="W8" s="106">
        <v>13.241633933999999</v>
      </c>
      <c r="X8" s="106">
        <v>5.3365883999999999E-3</v>
      </c>
      <c r="Y8" s="107">
        <v>16.330829821999998</v>
      </c>
      <c r="Z8" s="106">
        <v>15.590133065</v>
      </c>
      <c r="AA8" s="106">
        <v>17.106717535000001</v>
      </c>
      <c r="AB8" s="106">
        <v>1.1872173445</v>
      </c>
      <c r="AC8" s="106">
        <v>1.0521981221000001</v>
      </c>
      <c r="AD8" s="106">
        <v>1.3395623824</v>
      </c>
      <c r="AE8" s="104" t="s">
        <v>28</v>
      </c>
      <c r="AF8" s="104" t="s">
        <v>28</v>
      </c>
      <c r="AG8" s="104" t="s">
        <v>28</v>
      </c>
      <c r="AH8" s="104" t="s">
        <v>28</v>
      </c>
      <c r="AI8" s="104" t="s">
        <v>28</v>
      </c>
      <c r="AJ8" s="104">
        <v>2029</v>
      </c>
      <c r="AK8" s="104">
        <v>10172</v>
      </c>
      <c r="AL8" s="105">
        <v>14.042825687000001</v>
      </c>
      <c r="AM8" s="106">
        <v>12.463162276</v>
      </c>
      <c r="AN8" s="106">
        <v>15.82270606</v>
      </c>
      <c r="AO8" s="106">
        <v>2.6757399999999999E-5</v>
      </c>
      <c r="AP8" s="107">
        <v>19.946913094999999</v>
      </c>
      <c r="AQ8" s="106">
        <v>19.097598562999998</v>
      </c>
      <c r="AR8" s="106">
        <v>20.833998614999999</v>
      </c>
      <c r="AS8" s="106">
        <v>1.2913487188999999</v>
      </c>
      <c r="AT8" s="106">
        <v>1.1460861936</v>
      </c>
      <c r="AU8" s="106">
        <v>1.4550227751</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6" t="s">
        <v>28</v>
      </c>
      <c r="BS8" s="106" t="s">
        <v>28</v>
      </c>
      <c r="BT8" s="106" t="s">
        <v>28</v>
      </c>
      <c r="BU8" s="106" t="s">
        <v>28</v>
      </c>
      <c r="BV8" s="110" t="s">
        <v>267</v>
      </c>
      <c r="BW8" s="111">
        <v>2009</v>
      </c>
      <c r="BX8" s="111">
        <v>1783</v>
      </c>
      <c r="BY8" s="111">
        <v>2029</v>
      </c>
    </row>
    <row r="9" spans="1:77" x14ac:dyDescent="0.3">
      <c r="A9" t="s">
        <v>39</v>
      </c>
      <c r="B9" s="104">
        <v>10830</v>
      </c>
      <c r="C9" s="104">
        <v>98560</v>
      </c>
      <c r="D9" s="105">
        <v>13.848257448</v>
      </c>
      <c r="E9" s="106">
        <v>12.508414319</v>
      </c>
      <c r="F9" s="106">
        <v>15.331618338</v>
      </c>
      <c r="G9" s="106">
        <v>1.3000930000000001E-19</v>
      </c>
      <c r="H9" s="107">
        <v>10.988230519</v>
      </c>
      <c r="I9" s="106">
        <v>10.783218948</v>
      </c>
      <c r="J9" s="106">
        <v>11.19713979</v>
      </c>
      <c r="K9" s="106">
        <v>1.6006315625</v>
      </c>
      <c r="L9" s="106">
        <v>1.4457676593</v>
      </c>
      <c r="M9" s="106">
        <v>1.7720837664</v>
      </c>
      <c r="N9" s="106" t="s">
        <v>40</v>
      </c>
      <c r="O9" s="106">
        <v>0.63347932849999999</v>
      </c>
      <c r="P9" s="106">
        <v>0.58347948579999998</v>
      </c>
      <c r="Q9" s="106">
        <v>0.68776378510000002</v>
      </c>
      <c r="R9" s="112">
        <v>1.389338E-27</v>
      </c>
      <c r="S9" s="104">
        <v>13785</v>
      </c>
      <c r="T9" s="104">
        <v>103594</v>
      </c>
      <c r="U9" s="105">
        <v>16.730011950000002</v>
      </c>
      <c r="V9" s="106">
        <v>15.132909959999999</v>
      </c>
      <c r="W9" s="106">
        <v>18.495669412000002</v>
      </c>
      <c r="X9" s="106">
        <v>8.7816380000000001E-25</v>
      </c>
      <c r="Y9" s="107">
        <v>13.306755216999999</v>
      </c>
      <c r="Z9" s="106">
        <v>13.086464097</v>
      </c>
      <c r="AA9" s="106">
        <v>13.530754610000001</v>
      </c>
      <c r="AB9" s="106">
        <v>1.6924568959999999</v>
      </c>
      <c r="AC9" s="106">
        <v>1.5308893916999999</v>
      </c>
      <c r="AD9" s="106">
        <v>1.8710759642999999</v>
      </c>
      <c r="AE9" s="104" t="s">
        <v>46</v>
      </c>
      <c r="AF9" s="106">
        <v>0.54230153449999996</v>
      </c>
      <c r="AG9" s="106">
        <v>0.50006597480000003</v>
      </c>
      <c r="AH9" s="106">
        <v>0.58810430859999996</v>
      </c>
      <c r="AI9" s="112">
        <v>1.649853E-49</v>
      </c>
      <c r="AJ9" s="104">
        <v>14584</v>
      </c>
      <c r="AK9" s="104">
        <v>111684</v>
      </c>
      <c r="AL9" s="105">
        <v>13.309833322999999</v>
      </c>
      <c r="AM9" s="106">
        <v>12.037629418</v>
      </c>
      <c r="AN9" s="106">
        <v>14.716490842000001</v>
      </c>
      <c r="AO9" s="106">
        <v>8.0699100000000001E-5</v>
      </c>
      <c r="AP9" s="107">
        <v>13.058271552000001</v>
      </c>
      <c r="AQ9" s="106">
        <v>12.848050601000001</v>
      </c>
      <c r="AR9" s="106">
        <v>13.271932157</v>
      </c>
      <c r="AS9" s="106">
        <v>1.2239442826</v>
      </c>
      <c r="AT9" s="106">
        <v>1.1069550869</v>
      </c>
      <c r="AU9" s="106">
        <v>1.35329755</v>
      </c>
      <c r="AV9" s="104" t="s">
        <v>242</v>
      </c>
      <c r="AW9" s="106">
        <v>0.65111105800000002</v>
      </c>
      <c r="AX9" s="106">
        <v>0.60090972190000003</v>
      </c>
      <c r="AY9" s="106">
        <v>0.70550632550000003</v>
      </c>
      <c r="AZ9" s="112">
        <v>1.0529799999999999E-25</v>
      </c>
      <c r="BA9" s="106" t="s">
        <v>243</v>
      </c>
      <c r="BB9" s="106">
        <v>1.6612834000000001E-3</v>
      </c>
      <c r="BC9" s="106">
        <v>1.7307833692000001</v>
      </c>
      <c r="BD9" s="106">
        <v>1.2296072182</v>
      </c>
      <c r="BE9" s="106">
        <v>2.4362341296999999</v>
      </c>
      <c r="BF9" s="104" t="s">
        <v>240</v>
      </c>
      <c r="BG9" s="106">
        <v>8.2770263000000004E-3</v>
      </c>
      <c r="BH9" s="106">
        <v>0.62737203600000002</v>
      </c>
      <c r="BI9" s="106">
        <v>0.44385110300000002</v>
      </c>
      <c r="BJ9" s="106">
        <v>0.88677412060000005</v>
      </c>
      <c r="BK9" s="104">
        <v>1</v>
      </c>
      <c r="BL9" s="104">
        <v>2</v>
      </c>
      <c r="BM9" s="104">
        <v>3</v>
      </c>
      <c r="BN9" s="104" t="s">
        <v>269</v>
      </c>
      <c r="BO9" s="104" t="s">
        <v>269</v>
      </c>
      <c r="BP9" s="104" t="s">
        <v>269</v>
      </c>
      <c r="BQ9" s="104" t="s">
        <v>227</v>
      </c>
      <c r="BR9" s="106" t="s">
        <v>228</v>
      </c>
      <c r="BS9" s="106" t="s">
        <v>28</v>
      </c>
      <c r="BT9" s="106" t="s">
        <v>28</v>
      </c>
      <c r="BU9" s="106" t="s">
        <v>28</v>
      </c>
      <c r="BV9" s="110" t="s">
        <v>267</v>
      </c>
      <c r="BW9" s="111">
        <v>10830</v>
      </c>
      <c r="BX9" s="111">
        <v>13785</v>
      </c>
      <c r="BY9" s="111">
        <v>14584</v>
      </c>
    </row>
    <row r="10" spans="1:77" x14ac:dyDescent="0.3">
      <c r="A10" t="s">
        <v>31</v>
      </c>
      <c r="B10" s="104">
        <v>9576</v>
      </c>
      <c r="C10" s="104">
        <v>97147</v>
      </c>
      <c r="D10" s="105">
        <v>9.5906904206999997</v>
      </c>
      <c r="E10" s="106">
        <v>8.6487661925000001</v>
      </c>
      <c r="F10" s="106">
        <v>10.635198212000001</v>
      </c>
      <c r="G10" s="106">
        <v>5.0768279800000003E-2</v>
      </c>
      <c r="H10" s="107">
        <v>9.8572266770999999</v>
      </c>
      <c r="I10" s="106">
        <v>9.6617617617999993</v>
      </c>
      <c r="J10" s="106">
        <v>10.056645999000001</v>
      </c>
      <c r="K10" s="106">
        <v>1.1085266035000001</v>
      </c>
      <c r="L10" s="106">
        <v>0.99965560259999997</v>
      </c>
      <c r="M10" s="106">
        <v>1.2292545828000001</v>
      </c>
      <c r="N10" s="106" t="s">
        <v>28</v>
      </c>
      <c r="O10" s="106" t="s">
        <v>28</v>
      </c>
      <c r="P10" s="106" t="s">
        <v>28</v>
      </c>
      <c r="Q10" s="106" t="s">
        <v>28</v>
      </c>
      <c r="R10" s="112" t="s">
        <v>28</v>
      </c>
      <c r="S10" s="104">
        <v>12054</v>
      </c>
      <c r="T10" s="104">
        <v>103443</v>
      </c>
      <c r="U10" s="105">
        <v>12.442172415</v>
      </c>
      <c r="V10" s="106">
        <v>11.237266815</v>
      </c>
      <c r="W10" s="106">
        <v>13.776272908999999</v>
      </c>
      <c r="X10" s="106">
        <v>9.5510678E-6</v>
      </c>
      <c r="Y10" s="107">
        <v>11.652794292999999</v>
      </c>
      <c r="Z10" s="106">
        <v>11.446616507</v>
      </c>
      <c r="AA10" s="106">
        <v>11.862685775999999</v>
      </c>
      <c r="AB10" s="106">
        <v>1.2586865190000001</v>
      </c>
      <c r="AC10" s="106">
        <v>1.1367947477</v>
      </c>
      <c r="AD10" s="106">
        <v>1.3936480233999999</v>
      </c>
      <c r="AE10" s="104" t="s">
        <v>28</v>
      </c>
      <c r="AF10" s="106" t="s">
        <v>28</v>
      </c>
      <c r="AG10" s="106" t="s">
        <v>28</v>
      </c>
      <c r="AH10" s="106" t="s">
        <v>28</v>
      </c>
      <c r="AI10" s="112" t="s">
        <v>28</v>
      </c>
      <c r="AJ10" s="104">
        <v>14360</v>
      </c>
      <c r="AK10" s="104">
        <v>107092</v>
      </c>
      <c r="AL10" s="105">
        <v>16.667871232</v>
      </c>
      <c r="AM10" s="106">
        <v>15.077337697000001</v>
      </c>
      <c r="AN10" s="106">
        <v>18.426192807</v>
      </c>
      <c r="AO10" s="106">
        <v>7.0628919999999998E-17</v>
      </c>
      <c r="AP10" s="107">
        <v>13.409031487</v>
      </c>
      <c r="AQ10" s="106">
        <v>13.191500308</v>
      </c>
      <c r="AR10" s="106">
        <v>13.630149810000001</v>
      </c>
      <c r="AS10" s="106">
        <v>1.5327423870000001</v>
      </c>
      <c r="AT10" s="106">
        <v>1.3864802678999999</v>
      </c>
      <c r="AU10" s="106">
        <v>1.6944339414</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v>2</v>
      </c>
      <c r="BM10" s="104">
        <v>3</v>
      </c>
      <c r="BN10" s="104" t="s">
        <v>28</v>
      </c>
      <c r="BO10" s="104" t="s">
        <v>28</v>
      </c>
      <c r="BP10" s="104" t="s">
        <v>28</v>
      </c>
      <c r="BQ10" s="104" t="s">
        <v>28</v>
      </c>
      <c r="BR10" s="106" t="s">
        <v>28</v>
      </c>
      <c r="BS10" s="106" t="s">
        <v>28</v>
      </c>
      <c r="BT10" s="106" t="s">
        <v>28</v>
      </c>
      <c r="BU10" s="106" t="s">
        <v>28</v>
      </c>
      <c r="BV10" s="110" t="s">
        <v>434</v>
      </c>
      <c r="BW10" s="111">
        <v>9576</v>
      </c>
      <c r="BX10" s="111">
        <v>12054</v>
      </c>
      <c r="BY10" s="111">
        <v>14360</v>
      </c>
    </row>
    <row r="11" spans="1:77" x14ac:dyDescent="0.3">
      <c r="A11" t="s">
        <v>32</v>
      </c>
      <c r="B11" s="104">
        <v>8775</v>
      </c>
      <c r="C11" s="104">
        <v>98109</v>
      </c>
      <c r="D11" s="105">
        <v>8.2156646872000003</v>
      </c>
      <c r="E11" s="106">
        <v>7.4005706001</v>
      </c>
      <c r="F11" s="106">
        <v>9.1205327129999993</v>
      </c>
      <c r="G11" s="106">
        <v>0.3319732541</v>
      </c>
      <c r="H11" s="107">
        <v>8.9441335656999996</v>
      </c>
      <c r="I11" s="106">
        <v>8.7589393795999992</v>
      </c>
      <c r="J11" s="106">
        <v>9.1332433955999992</v>
      </c>
      <c r="K11" s="106">
        <v>0.94959616790000001</v>
      </c>
      <c r="L11" s="106">
        <v>0.85538465239999995</v>
      </c>
      <c r="M11" s="106">
        <v>1.0541840791999999</v>
      </c>
      <c r="N11" s="106" t="s">
        <v>28</v>
      </c>
      <c r="O11" s="106" t="s">
        <v>28</v>
      </c>
      <c r="P11" s="106" t="s">
        <v>28</v>
      </c>
      <c r="Q11" s="106" t="s">
        <v>28</v>
      </c>
      <c r="R11" s="112" t="s">
        <v>28</v>
      </c>
      <c r="S11" s="104">
        <v>10406</v>
      </c>
      <c r="T11" s="104">
        <v>101157</v>
      </c>
      <c r="U11" s="105">
        <v>9.7665892574999997</v>
      </c>
      <c r="V11" s="106">
        <v>8.8144258299999994</v>
      </c>
      <c r="W11" s="106">
        <v>10.821608527</v>
      </c>
      <c r="X11" s="106">
        <v>0.81782039019999997</v>
      </c>
      <c r="Y11" s="107">
        <v>10.286979646000001</v>
      </c>
      <c r="Z11" s="106">
        <v>10.091217559</v>
      </c>
      <c r="AA11" s="106">
        <v>10.486539369999999</v>
      </c>
      <c r="AB11" s="106">
        <v>0.9880167084</v>
      </c>
      <c r="AC11" s="106">
        <v>0.89169307379999996</v>
      </c>
      <c r="AD11" s="106">
        <v>1.0947455407</v>
      </c>
      <c r="AE11" s="104" t="s">
        <v>28</v>
      </c>
      <c r="AF11" s="106" t="s">
        <v>28</v>
      </c>
      <c r="AG11" s="106" t="s">
        <v>28</v>
      </c>
      <c r="AH11" s="106" t="s">
        <v>28</v>
      </c>
      <c r="AI11" s="112" t="s">
        <v>28</v>
      </c>
      <c r="AJ11" s="104">
        <v>11494</v>
      </c>
      <c r="AK11" s="104">
        <v>106995</v>
      </c>
      <c r="AL11" s="105">
        <v>10.407805637999999</v>
      </c>
      <c r="AM11" s="106">
        <v>9.3990694573999995</v>
      </c>
      <c r="AN11" s="106">
        <v>11.524802395</v>
      </c>
      <c r="AO11" s="106">
        <v>0.39900633130000002</v>
      </c>
      <c r="AP11" s="107">
        <v>10.742558063000001</v>
      </c>
      <c r="AQ11" s="106">
        <v>10.547951955</v>
      </c>
      <c r="AR11" s="106">
        <v>10.940754588000001</v>
      </c>
      <c r="AS11" s="106">
        <v>0.95707991950000004</v>
      </c>
      <c r="AT11" s="106">
        <v>0.86431866160000004</v>
      </c>
      <c r="AU11" s="106">
        <v>1.0597965922999999</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t="s">
        <v>28</v>
      </c>
      <c r="BN11" s="104" t="s">
        <v>28</v>
      </c>
      <c r="BO11" s="104" t="s">
        <v>28</v>
      </c>
      <c r="BP11" s="104" t="s">
        <v>28</v>
      </c>
      <c r="BQ11" s="104" t="s">
        <v>28</v>
      </c>
      <c r="BR11" s="106" t="s">
        <v>28</v>
      </c>
      <c r="BS11" s="106" t="s">
        <v>28</v>
      </c>
      <c r="BT11" s="106" t="s">
        <v>28</v>
      </c>
      <c r="BU11" s="106" t="s">
        <v>28</v>
      </c>
      <c r="BV11" s="110" t="s">
        <v>28</v>
      </c>
      <c r="BW11" s="111">
        <v>8775</v>
      </c>
      <c r="BX11" s="111">
        <v>10406</v>
      </c>
      <c r="BY11" s="111">
        <v>11494</v>
      </c>
    </row>
    <row r="12" spans="1:77" x14ac:dyDescent="0.3">
      <c r="A12" t="s">
        <v>33</v>
      </c>
      <c r="B12" s="104">
        <v>8121</v>
      </c>
      <c r="C12" s="104">
        <v>97740</v>
      </c>
      <c r="D12" s="105">
        <v>9.6570784962000005</v>
      </c>
      <c r="E12" s="106">
        <v>8.7013360633999994</v>
      </c>
      <c r="F12" s="106">
        <v>10.717798325</v>
      </c>
      <c r="G12" s="106">
        <v>3.8691344000000003E-2</v>
      </c>
      <c r="H12" s="107">
        <v>8.3087783917000007</v>
      </c>
      <c r="I12" s="106">
        <v>8.1300200602999997</v>
      </c>
      <c r="J12" s="106">
        <v>8.4914671610999992</v>
      </c>
      <c r="K12" s="106">
        <v>1.1161999767999999</v>
      </c>
      <c r="L12" s="106">
        <v>1.0057318180000001</v>
      </c>
      <c r="M12" s="106">
        <v>1.2388018018</v>
      </c>
      <c r="N12" s="106" t="s">
        <v>28</v>
      </c>
      <c r="O12" s="106" t="s">
        <v>28</v>
      </c>
      <c r="P12" s="106" t="s">
        <v>28</v>
      </c>
      <c r="Q12" s="106" t="s">
        <v>28</v>
      </c>
      <c r="R12" s="112" t="s">
        <v>28</v>
      </c>
      <c r="S12" s="104">
        <v>8975</v>
      </c>
      <c r="T12" s="104">
        <v>103126</v>
      </c>
      <c r="U12" s="105">
        <v>8.4978979635999998</v>
      </c>
      <c r="V12" s="106">
        <v>7.6633072113000003</v>
      </c>
      <c r="W12" s="106">
        <v>9.4233818126000006</v>
      </c>
      <c r="X12" s="106">
        <v>4.1466195000000004E-3</v>
      </c>
      <c r="Y12" s="107">
        <v>8.7029459108000005</v>
      </c>
      <c r="Z12" s="106">
        <v>8.5247439730999996</v>
      </c>
      <c r="AA12" s="106">
        <v>8.8848729962000004</v>
      </c>
      <c r="AB12" s="106">
        <v>0.85967218990000005</v>
      </c>
      <c r="AC12" s="106">
        <v>0.77524255060000002</v>
      </c>
      <c r="AD12" s="106">
        <v>0.95329684039999996</v>
      </c>
      <c r="AE12" s="104" t="s">
        <v>28</v>
      </c>
      <c r="AF12" s="106" t="s">
        <v>28</v>
      </c>
      <c r="AG12" s="106" t="s">
        <v>28</v>
      </c>
      <c r="AH12" s="106" t="s">
        <v>28</v>
      </c>
      <c r="AI12" s="112" t="s">
        <v>28</v>
      </c>
      <c r="AJ12" s="104">
        <v>11047</v>
      </c>
      <c r="AK12" s="104">
        <v>109120</v>
      </c>
      <c r="AL12" s="105">
        <v>10.380388803000001</v>
      </c>
      <c r="AM12" s="106">
        <v>9.3737491414999994</v>
      </c>
      <c r="AN12" s="106">
        <v>11.495130718</v>
      </c>
      <c r="AO12" s="106">
        <v>0.37154400510000002</v>
      </c>
      <c r="AP12" s="107">
        <v>10.123717009</v>
      </c>
      <c r="AQ12" s="106">
        <v>9.9366820015999995</v>
      </c>
      <c r="AR12" s="106">
        <v>10.314272516000001</v>
      </c>
      <c r="AS12" s="106">
        <v>0.95455872500000005</v>
      </c>
      <c r="AT12" s="106">
        <v>0.8619902586</v>
      </c>
      <c r="AU12" s="106">
        <v>1.0570680473</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v>2</v>
      </c>
      <c r="BM12" s="104" t="s">
        <v>28</v>
      </c>
      <c r="BN12" s="104" t="s">
        <v>28</v>
      </c>
      <c r="BO12" s="104" t="s">
        <v>28</v>
      </c>
      <c r="BP12" s="104" t="s">
        <v>28</v>
      </c>
      <c r="BQ12" s="104" t="s">
        <v>28</v>
      </c>
      <c r="BR12" s="106" t="s">
        <v>28</v>
      </c>
      <c r="BS12" s="106" t="s">
        <v>28</v>
      </c>
      <c r="BT12" s="106" t="s">
        <v>28</v>
      </c>
      <c r="BU12" s="106" t="s">
        <v>28</v>
      </c>
      <c r="BV12" s="110">
        <v>2</v>
      </c>
      <c r="BW12" s="111">
        <v>8121</v>
      </c>
      <c r="BX12" s="111">
        <v>8975</v>
      </c>
      <c r="BY12" s="111">
        <v>11047</v>
      </c>
    </row>
    <row r="13" spans="1:77" x14ac:dyDescent="0.3">
      <c r="A13" t="s">
        <v>41</v>
      </c>
      <c r="B13" s="104">
        <v>6088</v>
      </c>
      <c r="C13" s="104">
        <v>95841</v>
      </c>
      <c r="D13" s="105">
        <v>6.95818315</v>
      </c>
      <c r="E13" s="106">
        <v>6.2539936123000004</v>
      </c>
      <c r="F13" s="106">
        <v>7.7416632874999998</v>
      </c>
      <c r="G13" s="106">
        <v>6.2914200000000002E-5</v>
      </c>
      <c r="H13" s="107">
        <v>6.3521874772000002</v>
      </c>
      <c r="I13" s="106">
        <v>6.1946111885999997</v>
      </c>
      <c r="J13" s="106">
        <v>6.5137721345999999</v>
      </c>
      <c r="K13" s="106">
        <v>0.80425191470000001</v>
      </c>
      <c r="L13" s="106">
        <v>0.72285914709999999</v>
      </c>
      <c r="M13" s="106">
        <v>0.89480937589999998</v>
      </c>
      <c r="N13" s="106" t="s">
        <v>28</v>
      </c>
      <c r="O13" s="106" t="s">
        <v>28</v>
      </c>
      <c r="P13" s="106" t="s">
        <v>28</v>
      </c>
      <c r="Q13" s="106" t="s">
        <v>28</v>
      </c>
      <c r="R13" s="112" t="s">
        <v>28</v>
      </c>
      <c r="S13" s="104">
        <v>7689</v>
      </c>
      <c r="T13" s="104">
        <v>104422</v>
      </c>
      <c r="U13" s="105">
        <v>8.0844383345999997</v>
      </c>
      <c r="V13" s="106">
        <v>7.2779187379000003</v>
      </c>
      <c r="W13" s="106">
        <v>8.9803342877999999</v>
      </c>
      <c r="X13" s="106">
        <v>1.768141E-4</v>
      </c>
      <c r="Y13" s="107">
        <v>7.3633908562999997</v>
      </c>
      <c r="Z13" s="106">
        <v>7.2006313305000003</v>
      </c>
      <c r="AA13" s="106">
        <v>7.5298293184</v>
      </c>
      <c r="AB13" s="106">
        <v>0.81784540559999996</v>
      </c>
      <c r="AC13" s="106">
        <v>0.73625552650000003</v>
      </c>
      <c r="AD13" s="106">
        <v>0.90847685820000001</v>
      </c>
      <c r="AE13" s="104" t="s">
        <v>28</v>
      </c>
      <c r="AF13" s="106" t="s">
        <v>28</v>
      </c>
      <c r="AG13" s="106" t="s">
        <v>28</v>
      </c>
      <c r="AH13" s="106" t="s">
        <v>28</v>
      </c>
      <c r="AI13" s="112" t="s">
        <v>28</v>
      </c>
      <c r="AJ13" s="104">
        <v>9484</v>
      </c>
      <c r="AK13" s="104">
        <v>112080</v>
      </c>
      <c r="AL13" s="105">
        <v>8.8611172205000006</v>
      </c>
      <c r="AM13" s="106">
        <v>7.9878822500000002</v>
      </c>
      <c r="AN13" s="106">
        <v>9.8298142032999998</v>
      </c>
      <c r="AO13" s="106">
        <v>1.096811E-4</v>
      </c>
      <c r="AP13" s="107">
        <v>8.4618129907000004</v>
      </c>
      <c r="AQ13" s="106">
        <v>8.2932148359000006</v>
      </c>
      <c r="AR13" s="106">
        <v>8.6338386871000008</v>
      </c>
      <c r="AS13" s="106">
        <v>0.8148497052</v>
      </c>
      <c r="AT13" s="106">
        <v>0.7345488537</v>
      </c>
      <c r="AU13" s="106">
        <v>0.90392904259999995</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v>1</v>
      </c>
      <c r="BL13" s="104">
        <v>2</v>
      </c>
      <c r="BM13" s="104">
        <v>3</v>
      </c>
      <c r="BN13" s="104" t="s">
        <v>28</v>
      </c>
      <c r="BO13" s="104" t="s">
        <v>28</v>
      </c>
      <c r="BP13" s="104" t="s">
        <v>28</v>
      </c>
      <c r="BQ13" s="104" t="s">
        <v>28</v>
      </c>
      <c r="BR13" s="106" t="s">
        <v>28</v>
      </c>
      <c r="BS13" s="106" t="s">
        <v>28</v>
      </c>
      <c r="BT13" s="106" t="s">
        <v>28</v>
      </c>
      <c r="BU13" s="106" t="s">
        <v>28</v>
      </c>
      <c r="BV13" s="110" t="s">
        <v>267</v>
      </c>
      <c r="BW13" s="111">
        <v>6088</v>
      </c>
      <c r="BX13" s="111">
        <v>7689</v>
      </c>
      <c r="BY13" s="111">
        <v>9484</v>
      </c>
    </row>
    <row r="14" spans="1:77" x14ac:dyDescent="0.3">
      <c r="A14" t="s">
        <v>42</v>
      </c>
      <c r="B14" s="104">
        <v>14750</v>
      </c>
      <c r="C14" s="104">
        <v>151891</v>
      </c>
      <c r="D14" s="105">
        <v>9.9414003047000001</v>
      </c>
      <c r="E14" s="106">
        <v>8.9822785285000002</v>
      </c>
      <c r="F14" s="106">
        <v>11.002936471</v>
      </c>
      <c r="G14" s="106">
        <v>7.2688600999999999E-3</v>
      </c>
      <c r="H14" s="107">
        <v>9.7109111138999999</v>
      </c>
      <c r="I14" s="106">
        <v>9.5554533447000001</v>
      </c>
      <c r="J14" s="106">
        <v>9.8688980271000002</v>
      </c>
      <c r="K14" s="106">
        <v>1.1490629173</v>
      </c>
      <c r="L14" s="106">
        <v>1.0382041618</v>
      </c>
      <c r="M14" s="106">
        <v>1.2717590977</v>
      </c>
      <c r="N14" s="106" t="s">
        <v>43</v>
      </c>
      <c r="O14" s="106">
        <v>0.67230950170000003</v>
      </c>
      <c r="P14" s="106">
        <v>0.62021990890000001</v>
      </c>
      <c r="Q14" s="106">
        <v>0.72877387449999997</v>
      </c>
      <c r="R14" s="112">
        <v>4.9418650000000004E-22</v>
      </c>
      <c r="S14" s="104">
        <v>18365</v>
      </c>
      <c r="T14" s="104">
        <v>164313</v>
      </c>
      <c r="U14" s="105">
        <v>11.500243805</v>
      </c>
      <c r="V14" s="106">
        <v>10.406885683</v>
      </c>
      <c r="W14" s="106">
        <v>12.708471255999999</v>
      </c>
      <c r="X14" s="106">
        <v>2.9851284999999998E-3</v>
      </c>
      <c r="Y14" s="107">
        <v>11.176839325</v>
      </c>
      <c r="Z14" s="106">
        <v>11.016354173</v>
      </c>
      <c r="AA14" s="106">
        <v>11.339662409000001</v>
      </c>
      <c r="AB14" s="106">
        <v>1.1633982683999999</v>
      </c>
      <c r="AC14" s="106">
        <v>1.0527909658000001</v>
      </c>
      <c r="AD14" s="106">
        <v>1.2856260879999999</v>
      </c>
      <c r="AE14" s="104" t="s">
        <v>47</v>
      </c>
      <c r="AF14" s="106">
        <v>0.65302818809999996</v>
      </c>
      <c r="AG14" s="106">
        <v>0.60338242689999999</v>
      </c>
      <c r="AH14" s="106">
        <v>0.70675875769999996</v>
      </c>
      <c r="AI14" s="112">
        <v>4.421532E-26</v>
      </c>
      <c r="AJ14" s="104">
        <v>21784</v>
      </c>
      <c r="AK14" s="104">
        <v>171872</v>
      </c>
      <c r="AL14" s="105">
        <v>12.650001401000001</v>
      </c>
      <c r="AM14" s="106">
        <v>11.452233336999999</v>
      </c>
      <c r="AN14" s="106">
        <v>13.973041827999999</v>
      </c>
      <c r="AO14" s="106">
        <v>2.8841155000000002E-3</v>
      </c>
      <c r="AP14" s="107">
        <v>12.674548501</v>
      </c>
      <c r="AQ14" s="106">
        <v>12.507350387000001</v>
      </c>
      <c r="AR14" s="106">
        <v>12.843981718</v>
      </c>
      <c r="AS14" s="106">
        <v>1.1632675267000001</v>
      </c>
      <c r="AT14" s="106">
        <v>1.0531232943</v>
      </c>
      <c r="AU14" s="106">
        <v>1.2849315421</v>
      </c>
      <c r="AV14" s="104" t="s">
        <v>244</v>
      </c>
      <c r="AW14" s="106">
        <v>0.65485327680000005</v>
      </c>
      <c r="AX14" s="106">
        <v>0.60554666909999999</v>
      </c>
      <c r="AY14" s="106">
        <v>0.7081746726</v>
      </c>
      <c r="AZ14" s="112">
        <v>2.9897129999999997E-26</v>
      </c>
      <c r="BA14" s="106" t="s">
        <v>245</v>
      </c>
      <c r="BB14" s="106">
        <v>0.96077234639999998</v>
      </c>
      <c r="BC14" s="106">
        <v>1.0084078801</v>
      </c>
      <c r="BD14" s="106">
        <v>0.72232885339999997</v>
      </c>
      <c r="BE14" s="106">
        <v>1.4077887763000001</v>
      </c>
      <c r="BF14" s="104" t="s">
        <v>241</v>
      </c>
      <c r="BG14" s="106">
        <v>0.61333756859999999</v>
      </c>
      <c r="BH14" s="106">
        <v>0.91640623830000001</v>
      </c>
      <c r="BI14" s="106">
        <v>0.65318923770000004</v>
      </c>
      <c r="BJ14" s="106">
        <v>1.2856923308999999</v>
      </c>
      <c r="BK14" s="104">
        <v>1</v>
      </c>
      <c r="BL14" s="104">
        <v>2</v>
      </c>
      <c r="BM14" s="104">
        <v>3</v>
      </c>
      <c r="BN14" s="104" t="s">
        <v>270</v>
      </c>
      <c r="BO14" s="104" t="s">
        <v>270</v>
      </c>
      <c r="BP14" s="104" t="s">
        <v>270</v>
      </c>
      <c r="BQ14" s="104" t="s">
        <v>28</v>
      </c>
      <c r="BR14" s="106" t="s">
        <v>28</v>
      </c>
      <c r="BS14" s="106" t="s">
        <v>28</v>
      </c>
      <c r="BT14" s="106" t="s">
        <v>28</v>
      </c>
      <c r="BU14" s="106" t="s">
        <v>28</v>
      </c>
      <c r="BV14" s="110" t="s">
        <v>267</v>
      </c>
      <c r="BW14" s="111">
        <v>14750</v>
      </c>
      <c r="BX14" s="111">
        <v>18365</v>
      </c>
      <c r="BY14" s="111">
        <v>21784</v>
      </c>
    </row>
    <row r="15" spans="1:77" x14ac:dyDescent="0.3">
      <c r="A15" t="s">
        <v>34</v>
      </c>
      <c r="B15" s="104">
        <v>13006</v>
      </c>
      <c r="C15" s="104">
        <v>151540</v>
      </c>
      <c r="D15" s="105">
        <v>8.1628299974999994</v>
      </c>
      <c r="E15" s="106">
        <v>7.3690972088000004</v>
      </c>
      <c r="F15" s="106">
        <v>9.0420565341000003</v>
      </c>
      <c r="G15" s="106">
        <v>0.2650524433</v>
      </c>
      <c r="H15" s="107">
        <v>8.5825524614000006</v>
      </c>
      <c r="I15" s="106">
        <v>8.4363124799999998</v>
      </c>
      <c r="J15" s="106">
        <v>8.7313274523000004</v>
      </c>
      <c r="K15" s="106">
        <v>0.94348934380000005</v>
      </c>
      <c r="L15" s="106">
        <v>0.85174684420000002</v>
      </c>
      <c r="M15" s="106">
        <v>1.0451135193000001</v>
      </c>
      <c r="N15" s="106" t="s">
        <v>28</v>
      </c>
      <c r="O15" s="106" t="s">
        <v>28</v>
      </c>
      <c r="P15" s="106" t="s">
        <v>28</v>
      </c>
      <c r="Q15" s="106" t="s">
        <v>28</v>
      </c>
      <c r="R15" s="106" t="s">
        <v>28</v>
      </c>
      <c r="S15" s="104">
        <v>16464</v>
      </c>
      <c r="T15" s="104">
        <v>164226</v>
      </c>
      <c r="U15" s="105">
        <v>10.179090357</v>
      </c>
      <c r="V15" s="106">
        <v>9.2033023052999994</v>
      </c>
      <c r="W15" s="106">
        <v>11.258337176</v>
      </c>
      <c r="X15" s="106">
        <v>0.56860350459999998</v>
      </c>
      <c r="Y15" s="107">
        <v>10.025209163</v>
      </c>
      <c r="Z15" s="106">
        <v>9.8732380097999997</v>
      </c>
      <c r="AA15" s="106">
        <v>10.179519491000001</v>
      </c>
      <c r="AB15" s="106">
        <v>1.029746525</v>
      </c>
      <c r="AC15" s="106">
        <v>0.9310329544</v>
      </c>
      <c r="AD15" s="106">
        <v>1.1389262870000001</v>
      </c>
      <c r="AE15" s="104" t="s">
        <v>28</v>
      </c>
      <c r="AF15" s="104" t="s">
        <v>28</v>
      </c>
      <c r="AG15" s="104" t="s">
        <v>28</v>
      </c>
      <c r="AH15" s="104" t="s">
        <v>28</v>
      </c>
      <c r="AI15" s="104" t="s">
        <v>28</v>
      </c>
      <c r="AJ15" s="104">
        <v>20337</v>
      </c>
      <c r="AK15" s="104">
        <v>177234</v>
      </c>
      <c r="AL15" s="105">
        <v>11.065248103</v>
      </c>
      <c r="AM15" s="106">
        <v>10.012673679000001</v>
      </c>
      <c r="AN15" s="106">
        <v>12.228473584</v>
      </c>
      <c r="AO15" s="106">
        <v>0.73319181990000004</v>
      </c>
      <c r="AP15" s="107">
        <v>11.474660618</v>
      </c>
      <c r="AQ15" s="106">
        <v>11.318034747</v>
      </c>
      <c r="AR15" s="106">
        <v>11.633453974</v>
      </c>
      <c r="AS15" s="106">
        <v>1.0175369460000001</v>
      </c>
      <c r="AT15" s="106">
        <v>0.92074441549999997</v>
      </c>
      <c r="AU15" s="106">
        <v>1.1245047151000001</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6" t="s">
        <v>28</v>
      </c>
      <c r="BS15" s="106" t="s">
        <v>28</v>
      </c>
      <c r="BT15" s="106" t="s">
        <v>28</v>
      </c>
      <c r="BU15" s="106" t="s">
        <v>28</v>
      </c>
      <c r="BV15" s="110" t="s">
        <v>28</v>
      </c>
      <c r="BW15" s="111">
        <v>13006</v>
      </c>
      <c r="BX15" s="111">
        <v>16464</v>
      </c>
      <c r="BY15" s="111">
        <v>20337</v>
      </c>
    </row>
    <row r="16" spans="1:77" x14ac:dyDescent="0.3">
      <c r="A16" t="s">
        <v>35</v>
      </c>
      <c r="B16" s="104">
        <v>12115</v>
      </c>
      <c r="C16" s="104">
        <v>151891</v>
      </c>
      <c r="D16" s="105">
        <v>7.8351729613999996</v>
      </c>
      <c r="E16" s="106">
        <v>7.0696157945999998</v>
      </c>
      <c r="F16" s="106">
        <v>8.6836310654000002</v>
      </c>
      <c r="G16" s="106">
        <v>5.8779452000000003E-2</v>
      </c>
      <c r="H16" s="107">
        <v>7.9761144504999999</v>
      </c>
      <c r="I16" s="106">
        <v>7.8353422839000002</v>
      </c>
      <c r="J16" s="106">
        <v>8.1194157731000001</v>
      </c>
      <c r="K16" s="106">
        <v>0.90561756140000005</v>
      </c>
      <c r="L16" s="106">
        <v>0.81713170180000005</v>
      </c>
      <c r="M16" s="106">
        <v>1.0036854103999999</v>
      </c>
      <c r="N16" s="106" t="s">
        <v>28</v>
      </c>
      <c r="O16" s="104" t="s">
        <v>28</v>
      </c>
      <c r="P16" s="104" t="s">
        <v>28</v>
      </c>
      <c r="Q16" s="104" t="s">
        <v>28</v>
      </c>
      <c r="R16" s="104" t="s">
        <v>28</v>
      </c>
      <c r="S16" s="104">
        <v>15874</v>
      </c>
      <c r="T16" s="104">
        <v>164393</v>
      </c>
      <c r="U16" s="105">
        <v>8.9558180853000007</v>
      </c>
      <c r="V16" s="106">
        <v>8.0937841043999992</v>
      </c>
      <c r="W16" s="106">
        <v>9.9096635816000003</v>
      </c>
      <c r="X16" s="106">
        <v>5.5902787500000002E-2</v>
      </c>
      <c r="Y16" s="107">
        <v>9.6561289105999997</v>
      </c>
      <c r="Z16" s="106">
        <v>9.5070781005999994</v>
      </c>
      <c r="AA16" s="106">
        <v>9.8075165210000002</v>
      </c>
      <c r="AB16" s="106">
        <v>0.90599672750000004</v>
      </c>
      <c r="AC16" s="106">
        <v>0.81879085100000004</v>
      </c>
      <c r="AD16" s="106">
        <v>1.0024905251</v>
      </c>
      <c r="AE16" s="104" t="s">
        <v>28</v>
      </c>
      <c r="AF16" s="104" t="s">
        <v>28</v>
      </c>
      <c r="AG16" s="104" t="s">
        <v>28</v>
      </c>
      <c r="AH16" s="104" t="s">
        <v>28</v>
      </c>
      <c r="AI16" s="104" t="s">
        <v>28</v>
      </c>
      <c r="AJ16" s="104">
        <v>18883</v>
      </c>
      <c r="AK16" s="104">
        <v>171107</v>
      </c>
      <c r="AL16" s="105">
        <v>10.234884038000001</v>
      </c>
      <c r="AM16" s="106">
        <v>9.2595707544000003</v>
      </c>
      <c r="AN16" s="106">
        <v>11.312927352999999</v>
      </c>
      <c r="AO16" s="106">
        <v>0.23543695419999999</v>
      </c>
      <c r="AP16" s="107">
        <v>11.035784626</v>
      </c>
      <c r="AQ16" s="106">
        <v>10.879497822999999</v>
      </c>
      <c r="AR16" s="106">
        <v>11.19431653</v>
      </c>
      <c r="AS16" s="106">
        <v>0.94117841280000003</v>
      </c>
      <c r="AT16" s="106">
        <v>0.85149065430000004</v>
      </c>
      <c r="AU16" s="106">
        <v>1.0403130089999999</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6" t="s">
        <v>28</v>
      </c>
      <c r="BS16" s="106" t="s">
        <v>28</v>
      </c>
      <c r="BT16" s="106" t="s">
        <v>28</v>
      </c>
      <c r="BU16" s="106" t="s">
        <v>28</v>
      </c>
      <c r="BV16" s="110" t="s">
        <v>28</v>
      </c>
      <c r="BW16" s="111">
        <v>12115</v>
      </c>
      <c r="BX16" s="111">
        <v>15874</v>
      </c>
      <c r="BY16" s="111">
        <v>18883</v>
      </c>
    </row>
    <row r="17" spans="1:77" x14ac:dyDescent="0.3">
      <c r="A17" t="s">
        <v>36</v>
      </c>
      <c r="B17" s="104">
        <v>10798</v>
      </c>
      <c r="C17" s="104">
        <v>151582</v>
      </c>
      <c r="D17" s="105">
        <v>6.9112415732999999</v>
      </c>
      <c r="E17" s="106">
        <v>6.2290068956000004</v>
      </c>
      <c r="F17" s="106">
        <v>7.6681982995000002</v>
      </c>
      <c r="G17" s="106">
        <v>2.2779500000000001E-5</v>
      </c>
      <c r="H17" s="107">
        <v>7.1235370953999997</v>
      </c>
      <c r="I17" s="106">
        <v>6.9904356312999996</v>
      </c>
      <c r="J17" s="106">
        <v>7.2591728794000003</v>
      </c>
      <c r="K17" s="106">
        <v>0.79882623789999996</v>
      </c>
      <c r="L17" s="106">
        <v>0.7199710922</v>
      </c>
      <c r="M17" s="106">
        <v>0.88631802749999999</v>
      </c>
      <c r="N17" s="106" t="s">
        <v>28</v>
      </c>
      <c r="O17" s="104" t="s">
        <v>28</v>
      </c>
      <c r="P17" s="104" t="s">
        <v>28</v>
      </c>
      <c r="Q17" s="104" t="s">
        <v>28</v>
      </c>
      <c r="R17" s="104" t="s">
        <v>28</v>
      </c>
      <c r="S17" s="104">
        <v>14201</v>
      </c>
      <c r="T17" s="104">
        <v>164255</v>
      </c>
      <c r="U17" s="105">
        <v>8.2097804175999993</v>
      </c>
      <c r="V17" s="106">
        <v>7.4170277719</v>
      </c>
      <c r="W17" s="106">
        <v>9.0872646804000006</v>
      </c>
      <c r="X17" s="106">
        <v>3.382212E-4</v>
      </c>
      <c r="Y17" s="107">
        <v>8.6457033270999997</v>
      </c>
      <c r="Z17" s="106">
        <v>8.5046697847000008</v>
      </c>
      <c r="AA17" s="106">
        <v>8.7890756388</v>
      </c>
      <c r="AB17" s="106">
        <v>0.83052537699999995</v>
      </c>
      <c r="AC17" s="106">
        <v>0.75032820290000002</v>
      </c>
      <c r="AD17" s="106">
        <v>0.91929424910000002</v>
      </c>
      <c r="AE17" s="104" t="s">
        <v>28</v>
      </c>
      <c r="AF17" s="104" t="s">
        <v>28</v>
      </c>
      <c r="AG17" s="104" t="s">
        <v>28</v>
      </c>
      <c r="AH17" s="104" t="s">
        <v>28</v>
      </c>
      <c r="AI17" s="104" t="s">
        <v>28</v>
      </c>
      <c r="AJ17" s="104">
        <v>16498</v>
      </c>
      <c r="AK17" s="104">
        <v>170914</v>
      </c>
      <c r="AL17" s="105">
        <v>9.0150195920999998</v>
      </c>
      <c r="AM17" s="106">
        <v>8.1523691387999992</v>
      </c>
      <c r="AN17" s="106">
        <v>9.9689521981000002</v>
      </c>
      <c r="AO17" s="106">
        <v>2.5793780000000002E-4</v>
      </c>
      <c r="AP17" s="107">
        <v>9.6528078448999999</v>
      </c>
      <c r="AQ17" s="106">
        <v>9.5066315944999999</v>
      </c>
      <c r="AR17" s="106">
        <v>9.8012317364000001</v>
      </c>
      <c r="AS17" s="106">
        <v>0.82900224369999997</v>
      </c>
      <c r="AT17" s="106">
        <v>0.74967472209999997</v>
      </c>
      <c r="AU17" s="106">
        <v>0.91672388000000005</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267</v>
      </c>
      <c r="BW17" s="111">
        <v>10798</v>
      </c>
      <c r="BX17" s="111">
        <v>14201</v>
      </c>
      <c r="BY17" s="111">
        <v>16498</v>
      </c>
    </row>
    <row r="18" spans="1:77" x14ac:dyDescent="0.3">
      <c r="A18" t="s">
        <v>44</v>
      </c>
      <c r="B18" s="104">
        <v>9227</v>
      </c>
      <c r="C18" s="104">
        <v>154471</v>
      </c>
      <c r="D18" s="105">
        <v>5.9558503173000004</v>
      </c>
      <c r="E18" s="106">
        <v>5.3644161778999999</v>
      </c>
      <c r="F18" s="106">
        <v>6.6124908705000003</v>
      </c>
      <c r="G18" s="106">
        <v>2.6089389999999998E-12</v>
      </c>
      <c r="H18" s="107">
        <v>5.9732894848000004</v>
      </c>
      <c r="I18" s="106">
        <v>5.8526447900000003</v>
      </c>
      <c r="J18" s="106">
        <v>6.0964211136999999</v>
      </c>
      <c r="K18" s="106">
        <v>0.68839866930000004</v>
      </c>
      <c r="L18" s="106">
        <v>0.62003857750000002</v>
      </c>
      <c r="M18" s="106">
        <v>0.76429555370000002</v>
      </c>
      <c r="N18" s="106" t="s">
        <v>28</v>
      </c>
      <c r="O18" s="104" t="s">
        <v>28</v>
      </c>
      <c r="P18" s="104" t="s">
        <v>28</v>
      </c>
      <c r="Q18" s="104" t="s">
        <v>28</v>
      </c>
      <c r="R18" s="104" t="s">
        <v>28</v>
      </c>
      <c r="S18" s="104">
        <v>11388</v>
      </c>
      <c r="T18" s="104">
        <v>167512</v>
      </c>
      <c r="U18" s="105">
        <v>6.7576182434999996</v>
      </c>
      <c r="V18" s="106">
        <v>6.0974840197000004</v>
      </c>
      <c r="W18" s="106">
        <v>7.4892208288999997</v>
      </c>
      <c r="X18" s="106">
        <v>4.1027470000000001E-13</v>
      </c>
      <c r="Y18" s="107">
        <v>6.7983189264000004</v>
      </c>
      <c r="Z18" s="106">
        <v>6.6745978231</v>
      </c>
      <c r="AA18" s="106">
        <v>6.9243333382000003</v>
      </c>
      <c r="AB18" s="106">
        <v>0.68362040810000002</v>
      </c>
      <c r="AC18" s="106">
        <v>0.61683930099999995</v>
      </c>
      <c r="AD18" s="106">
        <v>0.75763146349999999</v>
      </c>
      <c r="AE18" s="104" t="s">
        <v>28</v>
      </c>
      <c r="AF18" s="104" t="s">
        <v>28</v>
      </c>
      <c r="AG18" s="104" t="s">
        <v>28</v>
      </c>
      <c r="AH18" s="104" t="s">
        <v>28</v>
      </c>
      <c r="AI18" s="104" t="s">
        <v>28</v>
      </c>
      <c r="AJ18" s="104">
        <v>13456</v>
      </c>
      <c r="AK18" s="104">
        <v>167477</v>
      </c>
      <c r="AL18" s="105">
        <v>7.4268357917000003</v>
      </c>
      <c r="AM18" s="106">
        <v>6.7084521315999996</v>
      </c>
      <c r="AN18" s="106">
        <v>8.2221485366000007</v>
      </c>
      <c r="AO18" s="106">
        <v>2.033031E-13</v>
      </c>
      <c r="AP18" s="107">
        <v>8.0345360855999992</v>
      </c>
      <c r="AQ18" s="106">
        <v>7.8999230551000004</v>
      </c>
      <c r="AR18" s="106">
        <v>8.1714428938000001</v>
      </c>
      <c r="AS18" s="106">
        <v>0.6829562012</v>
      </c>
      <c r="AT18" s="106">
        <v>0.6168951506</v>
      </c>
      <c r="AU18" s="106">
        <v>0.75609148879999999</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267</v>
      </c>
      <c r="BW18" s="111">
        <v>9227</v>
      </c>
      <c r="BX18" s="111">
        <v>11388</v>
      </c>
      <c r="BY18" s="111">
        <v>13456</v>
      </c>
    </row>
    <row r="19" spans="1:77" x14ac:dyDescent="0.3">
      <c r="A19" t="s">
        <v>45</v>
      </c>
      <c r="B19" s="104">
        <v>105295</v>
      </c>
      <c r="C19" s="104">
        <v>1261261</v>
      </c>
      <c r="D19" s="105">
        <v>8.6517458312999995</v>
      </c>
      <c r="E19" s="106">
        <v>7.8561197517999997</v>
      </c>
      <c r="F19" s="106">
        <v>9.5279486940000009</v>
      </c>
      <c r="G19" s="106" t="s">
        <v>28</v>
      </c>
      <c r="H19" s="107">
        <v>8.3483910150000007</v>
      </c>
      <c r="I19" s="106">
        <v>8.2981178686000003</v>
      </c>
      <c r="J19" s="106">
        <v>8.3989687353000004</v>
      </c>
      <c r="K19" s="106" t="s">
        <v>28</v>
      </c>
      <c r="L19" s="106" t="s">
        <v>28</v>
      </c>
      <c r="M19" s="106" t="s">
        <v>28</v>
      </c>
      <c r="N19" s="106" t="s">
        <v>28</v>
      </c>
      <c r="O19" s="104" t="s">
        <v>28</v>
      </c>
      <c r="P19" s="104" t="s">
        <v>28</v>
      </c>
      <c r="Q19" s="104" t="s">
        <v>28</v>
      </c>
      <c r="R19" s="104" t="s">
        <v>28</v>
      </c>
      <c r="S19" s="104">
        <v>130984</v>
      </c>
      <c r="T19" s="104">
        <v>1351359</v>
      </c>
      <c r="U19" s="105">
        <v>9.8850446293999994</v>
      </c>
      <c r="V19" s="106">
        <v>8.9819884902999991</v>
      </c>
      <c r="W19" s="106">
        <v>10.878894738</v>
      </c>
      <c r="X19" s="106" t="s">
        <v>28</v>
      </c>
      <c r="Y19" s="107">
        <v>9.6927611389999999</v>
      </c>
      <c r="Z19" s="106">
        <v>9.6404118188000005</v>
      </c>
      <c r="AA19" s="106">
        <v>9.7453947261000007</v>
      </c>
      <c r="AB19" s="106" t="s">
        <v>28</v>
      </c>
      <c r="AC19" s="106" t="s">
        <v>28</v>
      </c>
      <c r="AD19" s="106" t="s">
        <v>28</v>
      </c>
      <c r="AE19" s="104" t="s">
        <v>28</v>
      </c>
      <c r="AF19" s="104" t="s">
        <v>28</v>
      </c>
      <c r="AG19" s="104" t="s">
        <v>28</v>
      </c>
      <c r="AH19" s="104" t="s">
        <v>28</v>
      </c>
      <c r="AI19" s="104" t="s">
        <v>28</v>
      </c>
      <c r="AJ19" s="104">
        <v>153956</v>
      </c>
      <c r="AK19" s="104">
        <v>1415747</v>
      </c>
      <c r="AL19" s="105">
        <v>10.87454185</v>
      </c>
      <c r="AM19" s="106">
        <v>10.820357168999999</v>
      </c>
      <c r="AN19" s="106">
        <v>10.928997869</v>
      </c>
      <c r="AO19" s="106" t="s">
        <v>28</v>
      </c>
      <c r="AP19" s="107">
        <v>10.87454185</v>
      </c>
      <c r="AQ19" s="106">
        <v>10.820357168999999</v>
      </c>
      <c r="AR19" s="106">
        <v>10.928997869</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105295</v>
      </c>
      <c r="BX19" s="111">
        <v>130984</v>
      </c>
      <c r="BY19" s="111">
        <v>153956</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466</v>
      </c>
      <c r="B1" s="61"/>
      <c r="C1" s="61"/>
      <c r="D1" s="61"/>
      <c r="E1" s="61"/>
      <c r="F1" s="61"/>
      <c r="G1" s="61"/>
      <c r="H1" s="61"/>
      <c r="I1" s="61"/>
      <c r="J1" s="61"/>
      <c r="K1" s="61"/>
      <c r="L1" s="61"/>
    </row>
    <row r="2" spans="1:16" s="62" customFormat="1" ht="18.899999999999999" customHeight="1" x14ac:dyDescent="0.3">
      <c r="A2" s="1" t="s">
        <v>454</v>
      </c>
      <c r="B2" s="63"/>
      <c r="C2" s="63"/>
      <c r="D2" s="63"/>
      <c r="E2" s="63"/>
      <c r="F2" s="63"/>
      <c r="G2" s="63"/>
      <c r="H2" s="63"/>
      <c r="I2" s="63"/>
      <c r="J2" s="63"/>
      <c r="K2" s="61"/>
      <c r="L2" s="61"/>
    </row>
    <row r="3" spans="1:16" s="66" customFormat="1" ht="54" customHeight="1" x14ac:dyDescent="0.3">
      <c r="A3" s="103" t="s">
        <v>457</v>
      </c>
      <c r="B3" s="64" t="s">
        <v>439</v>
      </c>
      <c r="C3" s="64" t="s">
        <v>445</v>
      </c>
      <c r="D3" s="64" t="s">
        <v>442</v>
      </c>
      <c r="E3" s="64" t="s">
        <v>440</v>
      </c>
      <c r="F3" s="64" t="s">
        <v>446</v>
      </c>
      <c r="G3" s="64" t="s">
        <v>443</v>
      </c>
      <c r="H3" s="64" t="s">
        <v>441</v>
      </c>
      <c r="I3" s="64" t="s">
        <v>464</v>
      </c>
      <c r="J3" s="64" t="s">
        <v>444</v>
      </c>
      <c r="O3" s="67"/>
      <c r="P3" s="67"/>
    </row>
    <row r="4" spans="1:16" s="62" customFormat="1" ht="18.899999999999999" customHeight="1" x14ac:dyDescent="0.3">
      <c r="A4" s="83" t="s">
        <v>289</v>
      </c>
      <c r="B4" s="69">
        <v>4879</v>
      </c>
      <c r="C4" s="70">
        <v>6.4917439493</v>
      </c>
      <c r="D4" s="70">
        <v>6.4796757567999999</v>
      </c>
      <c r="E4" s="69">
        <v>6832</v>
      </c>
      <c r="F4" s="70">
        <v>7.2880885835999996</v>
      </c>
      <c r="G4" s="70">
        <v>7.7174886460999996</v>
      </c>
      <c r="H4" s="69">
        <v>8695</v>
      </c>
      <c r="I4" s="70">
        <v>8.5777422632999993</v>
      </c>
      <c r="J4" s="84">
        <v>8.6039005679000002</v>
      </c>
    </row>
    <row r="5" spans="1:16" s="62" customFormat="1" ht="18.899999999999999" customHeight="1" x14ac:dyDescent="0.3">
      <c r="A5" s="83" t="s">
        <v>290</v>
      </c>
      <c r="B5" s="69">
        <v>2518</v>
      </c>
      <c r="C5" s="70">
        <v>6.8827902908</v>
      </c>
      <c r="D5" s="70">
        <v>6.1883587330000003</v>
      </c>
      <c r="E5" s="69">
        <v>3002</v>
      </c>
      <c r="F5" s="70">
        <v>8.0844531818000007</v>
      </c>
      <c r="G5" s="70">
        <v>6.6780274651999996</v>
      </c>
      <c r="H5" s="69">
        <v>3547</v>
      </c>
      <c r="I5" s="70">
        <v>8.9113885887999995</v>
      </c>
      <c r="J5" s="84">
        <v>7.3195809622999999</v>
      </c>
    </row>
    <row r="6" spans="1:16" s="62" customFormat="1" ht="18.899999999999999" customHeight="1" x14ac:dyDescent="0.3">
      <c r="A6" s="83" t="s">
        <v>291</v>
      </c>
      <c r="B6" s="69">
        <v>4094</v>
      </c>
      <c r="C6" s="70">
        <v>7.2082541023999998</v>
      </c>
      <c r="D6" s="70">
        <v>6.9841234399000003</v>
      </c>
      <c r="E6" s="69">
        <v>5274</v>
      </c>
      <c r="F6" s="70">
        <v>8.3621373077999994</v>
      </c>
      <c r="G6" s="70">
        <v>7.8301030437000003</v>
      </c>
      <c r="H6" s="69">
        <v>6350</v>
      </c>
      <c r="I6" s="70">
        <v>9.2843044082000006</v>
      </c>
      <c r="J6" s="84">
        <v>8.5819898423000005</v>
      </c>
    </row>
    <row r="7" spans="1:16" s="62" customFormat="1" ht="18.899999999999999" customHeight="1" x14ac:dyDescent="0.3">
      <c r="A7" s="83" t="s">
        <v>292</v>
      </c>
      <c r="B7" s="69">
        <v>5049</v>
      </c>
      <c r="C7" s="70">
        <v>7.5961364866999999</v>
      </c>
      <c r="D7" s="70">
        <v>6.9600501556000003</v>
      </c>
      <c r="E7" s="69">
        <v>6485</v>
      </c>
      <c r="F7" s="70">
        <v>9.0093219044000001</v>
      </c>
      <c r="G7" s="70">
        <v>8.0304109202999996</v>
      </c>
      <c r="H7" s="69">
        <v>7449</v>
      </c>
      <c r="I7" s="70">
        <v>10.195729537</v>
      </c>
      <c r="J7" s="84">
        <v>8.9293633111999995</v>
      </c>
    </row>
    <row r="8" spans="1:16" s="62" customFormat="1" ht="18.899999999999999" customHeight="1" x14ac:dyDescent="0.3">
      <c r="A8" s="83" t="s">
        <v>293</v>
      </c>
      <c r="B8" s="69">
        <v>2656</v>
      </c>
      <c r="C8" s="70">
        <v>7.4335292471000001</v>
      </c>
      <c r="D8" s="70">
        <v>7.8462818962999998</v>
      </c>
      <c r="E8" s="69">
        <v>3523</v>
      </c>
      <c r="F8" s="70">
        <v>8.8975880793000002</v>
      </c>
      <c r="G8" s="70">
        <v>9.1329779247000005</v>
      </c>
      <c r="H8" s="69">
        <v>4247</v>
      </c>
      <c r="I8" s="70">
        <v>9.9375248614</v>
      </c>
      <c r="J8" s="84">
        <v>9.8130461816000008</v>
      </c>
    </row>
    <row r="9" spans="1:16" s="62" customFormat="1" ht="18.899999999999999" customHeight="1" x14ac:dyDescent="0.3">
      <c r="A9" s="83" t="s">
        <v>294</v>
      </c>
      <c r="B9" s="69">
        <v>6589</v>
      </c>
      <c r="C9" s="70">
        <v>9.3669590434999996</v>
      </c>
      <c r="D9" s="70">
        <v>8.8214942305000008</v>
      </c>
      <c r="E9" s="69">
        <v>8626</v>
      </c>
      <c r="F9" s="70">
        <v>11.047218985000001</v>
      </c>
      <c r="G9" s="70">
        <v>10.564031921</v>
      </c>
      <c r="H9" s="69">
        <v>10804</v>
      </c>
      <c r="I9" s="70">
        <v>12.570245144999999</v>
      </c>
      <c r="J9" s="84">
        <v>11.951333725</v>
      </c>
    </row>
    <row r="10" spans="1:16" s="62" customFormat="1" ht="18.899999999999999" customHeight="1" x14ac:dyDescent="0.3">
      <c r="A10" s="83" t="s">
        <v>295</v>
      </c>
      <c r="B10" s="69">
        <v>3875</v>
      </c>
      <c r="C10" s="70">
        <v>6.7965762795</v>
      </c>
      <c r="D10" s="70">
        <v>6.3399575289000003</v>
      </c>
      <c r="E10" s="69">
        <v>4565</v>
      </c>
      <c r="F10" s="70">
        <v>7.6044043911000001</v>
      </c>
      <c r="G10" s="70">
        <v>7.1097140934</v>
      </c>
      <c r="H10" s="69">
        <v>5342</v>
      </c>
      <c r="I10" s="70">
        <v>8.6143228033000003</v>
      </c>
      <c r="J10" s="84">
        <v>7.8817592385999999</v>
      </c>
    </row>
    <row r="11" spans="1:16" s="62" customFormat="1" ht="18.899999999999999" customHeight="1" x14ac:dyDescent="0.3">
      <c r="A11" s="83" t="s">
        <v>296</v>
      </c>
      <c r="B11" s="69">
        <v>7784</v>
      </c>
      <c r="C11" s="70">
        <v>7.9350839992999997</v>
      </c>
      <c r="D11" s="70">
        <v>7.4633962227000001</v>
      </c>
      <c r="E11" s="69">
        <v>9516</v>
      </c>
      <c r="F11" s="70">
        <v>9.4076241696</v>
      </c>
      <c r="G11" s="70">
        <v>8.8229719055999993</v>
      </c>
      <c r="H11" s="69">
        <v>11371</v>
      </c>
      <c r="I11" s="70">
        <v>10.751396991</v>
      </c>
      <c r="J11" s="84">
        <v>9.9957429555000008</v>
      </c>
    </row>
    <row r="12" spans="1:16" s="62" customFormat="1" ht="18.899999999999999" customHeight="1" x14ac:dyDescent="0.3">
      <c r="A12" s="83" t="s">
        <v>297</v>
      </c>
      <c r="B12" s="69">
        <v>3265</v>
      </c>
      <c r="C12" s="70">
        <v>9.2874413312000001</v>
      </c>
      <c r="D12" s="70">
        <v>10.092338830999999</v>
      </c>
      <c r="E12" s="69">
        <v>4092</v>
      </c>
      <c r="F12" s="70">
        <v>10.994089198999999</v>
      </c>
      <c r="G12" s="70">
        <v>11.537605484</v>
      </c>
      <c r="H12" s="69">
        <v>5399</v>
      </c>
      <c r="I12" s="70">
        <v>14.13202806</v>
      </c>
      <c r="J12" s="84">
        <v>14.216088585</v>
      </c>
    </row>
    <row r="13" spans="1:16" s="62" customFormat="1" ht="18.899999999999999" customHeight="1" x14ac:dyDescent="0.3">
      <c r="A13" s="83" t="s">
        <v>298</v>
      </c>
      <c r="B13" s="69">
        <v>5012</v>
      </c>
      <c r="C13" s="70">
        <v>8.4485199918999996</v>
      </c>
      <c r="D13" s="70">
        <v>7.1540526611999997</v>
      </c>
      <c r="E13" s="69">
        <v>6177</v>
      </c>
      <c r="F13" s="70">
        <v>10.075521555</v>
      </c>
      <c r="G13" s="70">
        <v>8.5641353134999996</v>
      </c>
      <c r="H13" s="69">
        <v>7171</v>
      </c>
      <c r="I13" s="70">
        <v>11.467911916</v>
      </c>
      <c r="J13" s="84">
        <v>9.8501261108999998</v>
      </c>
    </row>
    <row r="14" spans="1:16" s="62" customFormat="1" ht="18.899999999999999" customHeight="1" x14ac:dyDescent="0.3">
      <c r="A14" s="83" t="s">
        <v>299</v>
      </c>
      <c r="B14" s="69">
        <v>6395</v>
      </c>
      <c r="C14" s="70">
        <v>8.5607957055000004</v>
      </c>
      <c r="D14" s="70">
        <v>9.2739337302999996</v>
      </c>
      <c r="E14" s="69">
        <v>8004</v>
      </c>
      <c r="F14" s="70">
        <v>10.403857902</v>
      </c>
      <c r="G14" s="70">
        <v>10.991496100999999</v>
      </c>
      <c r="H14" s="69">
        <v>8905</v>
      </c>
      <c r="I14" s="70">
        <v>12.253856421</v>
      </c>
      <c r="J14" s="84">
        <v>12.428251457</v>
      </c>
    </row>
    <row r="15" spans="1:16" s="62" customFormat="1" ht="18.899999999999999" customHeight="1" x14ac:dyDescent="0.3">
      <c r="A15" s="83" t="s">
        <v>300</v>
      </c>
      <c r="B15" s="69">
        <v>4262</v>
      </c>
      <c r="C15" s="70">
        <v>9.3229793284000007</v>
      </c>
      <c r="D15" s="70">
        <v>10.982000933</v>
      </c>
      <c r="E15" s="69">
        <v>5546</v>
      </c>
      <c r="F15" s="70">
        <v>11.328539913</v>
      </c>
      <c r="G15" s="70">
        <v>13.134991439</v>
      </c>
      <c r="H15" s="69">
        <v>6524</v>
      </c>
      <c r="I15" s="70">
        <v>13.610380940000001</v>
      </c>
      <c r="J15" s="84">
        <v>14.760428193999999</v>
      </c>
    </row>
    <row r="16" spans="1:16" s="62" customFormat="1" ht="18.899999999999999" customHeight="1" x14ac:dyDescent="0.3">
      <c r="A16" s="83" t="s">
        <v>301</v>
      </c>
      <c r="B16" s="69">
        <v>57027</v>
      </c>
      <c r="C16" s="70">
        <v>7.9429990543000004</v>
      </c>
      <c r="D16" s="70">
        <v>7.7499270288000002</v>
      </c>
      <c r="E16" s="69">
        <v>71965</v>
      </c>
      <c r="F16" s="70">
        <v>9.2776062447999994</v>
      </c>
      <c r="G16" s="70">
        <v>8.9929469908000002</v>
      </c>
      <c r="H16" s="69">
        <v>86174</v>
      </c>
      <c r="I16" s="70">
        <v>10.688778358</v>
      </c>
      <c r="J16" s="84">
        <v>10.113813812</v>
      </c>
    </row>
    <row r="17" spans="1:10" s="62" customFormat="1" ht="18.899999999999999" customHeight="1" x14ac:dyDescent="0.3">
      <c r="A17" s="83" t="s">
        <v>302</v>
      </c>
      <c r="B17" s="69">
        <v>112</v>
      </c>
      <c r="C17" s="70">
        <v>11.691022965</v>
      </c>
      <c r="D17" s="70">
        <v>13.409324004</v>
      </c>
      <c r="E17" s="69">
        <v>114</v>
      </c>
      <c r="F17" s="70">
        <v>11.608961302999999</v>
      </c>
      <c r="G17" s="70">
        <v>12.893738236000001</v>
      </c>
      <c r="H17" s="69">
        <v>124</v>
      </c>
      <c r="I17" s="70">
        <v>13.47826087</v>
      </c>
      <c r="J17" s="84">
        <v>13.713021875000001</v>
      </c>
    </row>
    <row r="18" spans="1:10" s="62" customFormat="1" ht="18.899999999999999" customHeight="1" x14ac:dyDescent="0.3">
      <c r="A18" s="85" t="s">
        <v>169</v>
      </c>
      <c r="B18" s="86">
        <v>56490</v>
      </c>
      <c r="C18" s="87">
        <v>7.9335319173999999</v>
      </c>
      <c r="D18" s="87">
        <v>8.3490471636999999</v>
      </c>
      <c r="E18" s="86">
        <v>71756</v>
      </c>
      <c r="F18" s="87">
        <v>9.3167226056000008</v>
      </c>
      <c r="G18" s="87">
        <v>9.4602365579000001</v>
      </c>
      <c r="H18" s="86">
        <v>85928</v>
      </c>
      <c r="I18" s="87">
        <v>10.722945241</v>
      </c>
      <c r="J18" s="88">
        <v>10.378869451</v>
      </c>
    </row>
    <row r="19" spans="1:10" s="62" customFormat="1" ht="18.899999999999999" customHeight="1" x14ac:dyDescent="0.3">
      <c r="A19" s="89" t="s">
        <v>29</v>
      </c>
      <c r="B19" s="90">
        <v>105295</v>
      </c>
      <c r="C19" s="91">
        <v>8.3483910150000007</v>
      </c>
      <c r="D19" s="91">
        <v>9.0562763247000007</v>
      </c>
      <c r="E19" s="90">
        <v>130984</v>
      </c>
      <c r="F19" s="91">
        <v>9.6927611389999999</v>
      </c>
      <c r="G19" s="91">
        <v>10.14169087</v>
      </c>
      <c r="H19" s="90">
        <v>153956</v>
      </c>
      <c r="I19" s="91">
        <v>10.87454185</v>
      </c>
      <c r="J19" s="92">
        <v>10.87454185</v>
      </c>
    </row>
    <row r="20" spans="1:10" ht="18.899999999999999" customHeight="1" x14ac:dyDescent="0.25">
      <c r="A20" s="77" t="s">
        <v>422</v>
      </c>
    </row>
    <row r="22" spans="1:10" ht="15.6" x14ac:dyDescent="0.3">
      <c r="A22" s="121" t="s">
        <v>461</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467</v>
      </c>
      <c r="B1" s="61"/>
      <c r="C1" s="61"/>
      <c r="D1" s="61"/>
      <c r="E1" s="61"/>
      <c r="F1" s="61"/>
      <c r="G1" s="61"/>
      <c r="H1" s="61"/>
      <c r="I1" s="61"/>
      <c r="J1" s="61"/>
      <c r="K1" s="61"/>
      <c r="L1" s="61"/>
    </row>
    <row r="2" spans="1:16" s="62" customFormat="1" ht="18.899999999999999" customHeight="1" x14ac:dyDescent="0.3">
      <c r="A2" s="1" t="s">
        <v>454</v>
      </c>
      <c r="B2" s="63"/>
      <c r="C2" s="63"/>
      <c r="D2" s="63"/>
      <c r="E2" s="63"/>
      <c r="F2" s="63"/>
      <c r="G2" s="63"/>
      <c r="H2" s="63"/>
      <c r="I2" s="63"/>
      <c r="J2" s="63"/>
      <c r="K2" s="61"/>
      <c r="L2" s="61"/>
    </row>
    <row r="3" spans="1:16" s="66" customFormat="1" ht="54" customHeight="1" x14ac:dyDescent="0.3">
      <c r="A3" s="103" t="s">
        <v>458</v>
      </c>
      <c r="B3" s="64" t="s">
        <v>439</v>
      </c>
      <c r="C3" s="64" t="s">
        <v>445</v>
      </c>
      <c r="D3" s="64" t="s">
        <v>442</v>
      </c>
      <c r="E3" s="64" t="s">
        <v>440</v>
      </c>
      <c r="F3" s="64" t="s">
        <v>446</v>
      </c>
      <c r="G3" s="64" t="s">
        <v>443</v>
      </c>
      <c r="H3" s="64" t="s">
        <v>441</v>
      </c>
      <c r="I3" s="64" t="s">
        <v>464</v>
      </c>
      <c r="J3" s="64" t="s">
        <v>444</v>
      </c>
      <c r="O3" s="67"/>
      <c r="P3" s="67"/>
    </row>
    <row r="4" spans="1:16" s="62" customFormat="1" ht="18.899999999999999" customHeight="1" x14ac:dyDescent="0.3">
      <c r="A4" s="83" t="s">
        <v>303</v>
      </c>
      <c r="B4" s="69">
        <v>2670</v>
      </c>
      <c r="C4" s="70">
        <v>6.3163871212</v>
      </c>
      <c r="D4" s="70">
        <v>6.7224216699000001</v>
      </c>
      <c r="E4" s="69">
        <v>4121</v>
      </c>
      <c r="F4" s="70">
        <v>7.0407134680999999</v>
      </c>
      <c r="G4" s="70">
        <v>8.1725436133000002</v>
      </c>
      <c r="H4" s="69">
        <v>5533</v>
      </c>
      <c r="I4" s="70">
        <v>8.3141745179999997</v>
      </c>
      <c r="J4" s="84">
        <v>9.2587857284999995</v>
      </c>
    </row>
    <row r="5" spans="1:16" s="62" customFormat="1" ht="18.899999999999999" customHeight="1" x14ac:dyDescent="0.3">
      <c r="A5" s="83" t="s">
        <v>304</v>
      </c>
      <c r="B5" s="69">
        <v>2209</v>
      </c>
      <c r="C5" s="70">
        <v>6.7171440735000001</v>
      </c>
      <c r="D5" s="70">
        <v>6.2722587114000001</v>
      </c>
      <c r="E5" s="69">
        <v>2711</v>
      </c>
      <c r="F5" s="70">
        <v>7.6992985146999997</v>
      </c>
      <c r="G5" s="70">
        <v>6.9399495837999998</v>
      </c>
      <c r="H5" s="69">
        <v>3162</v>
      </c>
      <c r="I5" s="70">
        <v>9.0815095639999992</v>
      </c>
      <c r="J5" s="84">
        <v>7.5752336928000004</v>
      </c>
    </row>
    <row r="6" spans="1:16" s="62" customFormat="1" ht="18.899999999999999" customHeight="1" x14ac:dyDescent="0.3">
      <c r="A6" s="83" t="s">
        <v>290</v>
      </c>
      <c r="B6" s="69">
        <v>2518</v>
      </c>
      <c r="C6" s="70">
        <v>6.8827902908</v>
      </c>
      <c r="D6" s="70">
        <v>6.0531161223999996</v>
      </c>
      <c r="E6" s="69">
        <v>3002</v>
      </c>
      <c r="F6" s="70">
        <v>8.0844531818000007</v>
      </c>
      <c r="G6" s="70">
        <v>6.6332034298</v>
      </c>
      <c r="H6" s="69">
        <v>3547</v>
      </c>
      <c r="I6" s="70">
        <v>8.9113885887999995</v>
      </c>
      <c r="J6" s="84">
        <v>7.1604919393999999</v>
      </c>
    </row>
    <row r="7" spans="1:16" s="62" customFormat="1" ht="18.899999999999999" customHeight="1" x14ac:dyDescent="0.3">
      <c r="A7" s="83" t="s">
        <v>305</v>
      </c>
      <c r="B7" s="69">
        <v>2777</v>
      </c>
      <c r="C7" s="70">
        <v>6.6899542279000004</v>
      </c>
      <c r="D7" s="70">
        <v>6.7404173099999998</v>
      </c>
      <c r="E7" s="69">
        <v>3715</v>
      </c>
      <c r="F7" s="70">
        <v>7.9825522680000001</v>
      </c>
      <c r="G7" s="70">
        <v>7.7652645927000004</v>
      </c>
      <c r="H7" s="69">
        <v>4765</v>
      </c>
      <c r="I7" s="70">
        <v>9.1601145734999996</v>
      </c>
      <c r="J7" s="84">
        <v>8.6713738850999995</v>
      </c>
    </row>
    <row r="8" spans="1:16" s="62" customFormat="1" ht="18.899999999999999" customHeight="1" x14ac:dyDescent="0.3">
      <c r="A8" s="83" t="s">
        <v>306</v>
      </c>
      <c r="B8" s="69">
        <v>1317</v>
      </c>
      <c r="C8" s="70">
        <v>8.6157268087999999</v>
      </c>
      <c r="D8" s="70">
        <v>7.6517501669000003</v>
      </c>
      <c r="E8" s="69">
        <v>1559</v>
      </c>
      <c r="F8" s="70">
        <v>9.4307664387999992</v>
      </c>
      <c r="G8" s="70">
        <v>8.4444411350999999</v>
      </c>
      <c r="H8" s="69">
        <v>1585</v>
      </c>
      <c r="I8" s="70">
        <v>9.6787982413000009</v>
      </c>
      <c r="J8" s="84">
        <v>8.4296211230000004</v>
      </c>
    </row>
    <row r="9" spans="1:16" s="62" customFormat="1" ht="18.899999999999999" customHeight="1" x14ac:dyDescent="0.3">
      <c r="A9" s="83" t="s">
        <v>307</v>
      </c>
      <c r="B9" s="69">
        <v>2734</v>
      </c>
      <c r="C9" s="70">
        <v>6.9450795102000003</v>
      </c>
      <c r="D9" s="70">
        <v>6.524216257</v>
      </c>
      <c r="E9" s="69">
        <v>3734</v>
      </c>
      <c r="F9" s="70">
        <v>8.6341249104000006</v>
      </c>
      <c r="G9" s="70">
        <v>7.6156451815999997</v>
      </c>
      <c r="H9" s="69">
        <v>4464</v>
      </c>
      <c r="I9" s="70">
        <v>9.9825573594999994</v>
      </c>
      <c r="J9" s="84">
        <v>8.2271940592000004</v>
      </c>
    </row>
    <row r="10" spans="1:16" s="62" customFormat="1" ht="18.899999999999999" customHeight="1" x14ac:dyDescent="0.3">
      <c r="A10" s="83" t="s">
        <v>308</v>
      </c>
      <c r="B10" s="69">
        <v>2315</v>
      </c>
      <c r="C10" s="70">
        <v>8.5418050327999993</v>
      </c>
      <c r="D10" s="70">
        <v>7.8137933835000002</v>
      </c>
      <c r="E10" s="69">
        <v>2751</v>
      </c>
      <c r="F10" s="70">
        <v>9.5740238045999995</v>
      </c>
      <c r="G10" s="70">
        <v>8.8281891724000001</v>
      </c>
      <c r="H10" s="69">
        <v>2985</v>
      </c>
      <c r="I10" s="70">
        <v>10.532072543</v>
      </c>
      <c r="J10" s="84">
        <v>9.6282739553999992</v>
      </c>
    </row>
    <row r="11" spans="1:16" s="62" customFormat="1" ht="18.899999999999999" customHeight="1" x14ac:dyDescent="0.3">
      <c r="A11" s="83" t="s">
        <v>293</v>
      </c>
      <c r="B11" s="69">
        <v>2656</v>
      </c>
      <c r="C11" s="70">
        <v>7.4335292471000001</v>
      </c>
      <c r="D11" s="70">
        <v>7.8986547929000004</v>
      </c>
      <c r="E11" s="69">
        <v>3523</v>
      </c>
      <c r="F11" s="70">
        <v>8.8975880793000002</v>
      </c>
      <c r="G11" s="70">
        <v>9.183799574</v>
      </c>
      <c r="H11" s="69">
        <v>4247</v>
      </c>
      <c r="I11" s="70">
        <v>9.9375248614</v>
      </c>
      <c r="J11" s="84">
        <v>9.8231944796999997</v>
      </c>
    </row>
    <row r="12" spans="1:16" s="62" customFormat="1" ht="18.899999999999999" customHeight="1" x14ac:dyDescent="0.3">
      <c r="A12" s="83" t="s">
        <v>309</v>
      </c>
      <c r="B12" s="69">
        <v>2529</v>
      </c>
      <c r="C12" s="70">
        <v>9.3521189260999993</v>
      </c>
      <c r="D12" s="70">
        <v>9.8528024698000003</v>
      </c>
      <c r="E12" s="69">
        <v>3370</v>
      </c>
      <c r="F12" s="70">
        <v>11.225101592</v>
      </c>
      <c r="G12" s="70">
        <v>11.678875933</v>
      </c>
      <c r="H12" s="69">
        <v>4198</v>
      </c>
      <c r="I12" s="70">
        <v>13.12572304</v>
      </c>
      <c r="J12" s="84">
        <v>13.465314758</v>
      </c>
    </row>
    <row r="13" spans="1:16" s="62" customFormat="1" ht="18.899999999999999" customHeight="1" x14ac:dyDescent="0.3">
      <c r="A13" s="83" t="s">
        <v>310</v>
      </c>
      <c r="B13" s="69">
        <v>395</v>
      </c>
      <c r="C13" s="70">
        <v>7.8063241107000003</v>
      </c>
      <c r="D13" s="70">
        <v>7.0905712875000004</v>
      </c>
      <c r="E13" s="69">
        <v>479</v>
      </c>
      <c r="F13" s="70">
        <v>8.9182647551999992</v>
      </c>
      <c r="G13" s="70">
        <v>8.0360575604999998</v>
      </c>
      <c r="H13" s="69">
        <v>602</v>
      </c>
      <c r="I13" s="70">
        <v>9.1503267974</v>
      </c>
      <c r="J13" s="84">
        <v>8.4072596647999998</v>
      </c>
    </row>
    <row r="14" spans="1:16" s="62" customFormat="1" ht="18.899999999999999" customHeight="1" x14ac:dyDescent="0.3">
      <c r="A14" s="83" t="s">
        <v>311</v>
      </c>
      <c r="B14" s="69">
        <v>3665</v>
      </c>
      <c r="C14" s="70">
        <v>9.5839543944999992</v>
      </c>
      <c r="D14" s="70">
        <v>9.0395811482999999</v>
      </c>
      <c r="E14" s="69">
        <v>4777</v>
      </c>
      <c r="F14" s="70">
        <v>11.189974232999999</v>
      </c>
      <c r="G14" s="70">
        <v>10.711649806</v>
      </c>
      <c r="H14" s="69">
        <v>6004</v>
      </c>
      <c r="I14" s="70">
        <v>12.670141599999999</v>
      </c>
      <c r="J14" s="84">
        <v>12.053981844000001</v>
      </c>
    </row>
    <row r="15" spans="1:16" s="62" customFormat="1" ht="18.899999999999999" customHeight="1" x14ac:dyDescent="0.3">
      <c r="A15" s="83" t="s">
        <v>312</v>
      </c>
      <c r="B15" s="69">
        <v>2378</v>
      </c>
      <c r="C15" s="70">
        <v>6.5885351730000004</v>
      </c>
      <c r="D15" s="70">
        <v>6.0602145132</v>
      </c>
      <c r="E15" s="69">
        <v>2889</v>
      </c>
      <c r="F15" s="70">
        <v>7.4786435413000003</v>
      </c>
      <c r="G15" s="70">
        <v>6.9637711874999999</v>
      </c>
      <c r="H15" s="69">
        <v>3430</v>
      </c>
      <c r="I15" s="70">
        <v>8.4559820525999996</v>
      </c>
      <c r="J15" s="84">
        <v>7.6685751634999999</v>
      </c>
    </row>
    <row r="16" spans="1:16" s="62" customFormat="1" ht="18.899999999999999" customHeight="1" x14ac:dyDescent="0.3">
      <c r="A16" s="83" t="s">
        <v>313</v>
      </c>
      <c r="B16" s="69">
        <v>1497</v>
      </c>
      <c r="C16" s="70">
        <v>7.1554896993000003</v>
      </c>
      <c r="D16" s="70">
        <v>6.7443971238999998</v>
      </c>
      <c r="E16" s="69">
        <v>1676</v>
      </c>
      <c r="F16" s="70">
        <v>7.8314097472000004</v>
      </c>
      <c r="G16" s="70">
        <v>7.3270569368</v>
      </c>
      <c r="H16" s="69">
        <v>1912</v>
      </c>
      <c r="I16" s="70">
        <v>8.9137529137999998</v>
      </c>
      <c r="J16" s="84">
        <v>7.9629930795000003</v>
      </c>
    </row>
    <row r="17" spans="1:12" s="62" customFormat="1" ht="18.899999999999999" customHeight="1" x14ac:dyDescent="0.3">
      <c r="A17" s="83" t="s">
        <v>314</v>
      </c>
      <c r="B17" s="69">
        <v>547</v>
      </c>
      <c r="C17" s="70">
        <v>4.9718233049</v>
      </c>
      <c r="D17" s="70">
        <v>4.9202473276000003</v>
      </c>
      <c r="E17" s="69">
        <v>629</v>
      </c>
      <c r="F17" s="70">
        <v>6.3554612509000004</v>
      </c>
      <c r="G17" s="70">
        <v>5.4155326434999997</v>
      </c>
      <c r="H17" s="69">
        <v>742</v>
      </c>
      <c r="I17" s="70">
        <v>7.0875919381000001</v>
      </c>
      <c r="J17" s="84">
        <v>5.7533226730999996</v>
      </c>
    </row>
    <row r="18" spans="1:12" s="62" customFormat="1" ht="18.899999999999999" customHeight="1" x14ac:dyDescent="0.3">
      <c r="A18" s="83" t="s">
        <v>315</v>
      </c>
      <c r="B18" s="69">
        <v>2271</v>
      </c>
      <c r="C18" s="70">
        <v>7.7001322347999999</v>
      </c>
      <c r="D18" s="70">
        <v>7.8880130178999996</v>
      </c>
      <c r="E18" s="69">
        <v>3020</v>
      </c>
      <c r="F18" s="70">
        <v>9.4201316323000004</v>
      </c>
      <c r="G18" s="70">
        <v>9.4353391261000006</v>
      </c>
      <c r="H18" s="69">
        <v>3777</v>
      </c>
      <c r="I18" s="70">
        <v>10.802848726000001</v>
      </c>
      <c r="J18" s="84">
        <v>10.528074663</v>
      </c>
    </row>
    <row r="19" spans="1:12" s="62" customFormat="1" ht="18.899999999999999" customHeight="1" x14ac:dyDescent="0.3">
      <c r="A19" s="83" t="s">
        <v>316</v>
      </c>
      <c r="B19" s="69">
        <v>3490</v>
      </c>
      <c r="C19" s="70">
        <v>8.8788256544999999</v>
      </c>
      <c r="D19" s="70">
        <v>7.1463034596000004</v>
      </c>
      <c r="E19" s="69">
        <v>4029</v>
      </c>
      <c r="F19" s="70">
        <v>10.020892404</v>
      </c>
      <c r="G19" s="70">
        <v>8.1499905773000005</v>
      </c>
      <c r="H19" s="69">
        <v>4704</v>
      </c>
      <c r="I19" s="70">
        <v>11.403359919</v>
      </c>
      <c r="J19" s="84">
        <v>9.1232140095999998</v>
      </c>
    </row>
    <row r="20" spans="1:12" s="62" customFormat="1" ht="18.899999999999999" customHeight="1" x14ac:dyDescent="0.3">
      <c r="A20" s="83" t="s">
        <v>317</v>
      </c>
      <c r="B20" s="69">
        <v>1476</v>
      </c>
      <c r="C20" s="70">
        <v>8.0682190881999993</v>
      </c>
      <c r="D20" s="70">
        <v>9.5085335245000007</v>
      </c>
      <c r="E20" s="69">
        <v>1838</v>
      </c>
      <c r="F20" s="70">
        <v>9.6787783043999998</v>
      </c>
      <c r="G20" s="70">
        <v>11.007609823999999</v>
      </c>
      <c r="H20" s="69">
        <v>2148</v>
      </c>
      <c r="I20" s="70">
        <v>11.257861634999999</v>
      </c>
      <c r="J20" s="84">
        <v>12.344376474000001</v>
      </c>
    </row>
    <row r="21" spans="1:12" s="62" customFormat="1" ht="18.899999999999999" customHeight="1" x14ac:dyDescent="0.3">
      <c r="A21" s="83" t="s">
        <v>318</v>
      </c>
      <c r="B21" s="69">
        <v>1736</v>
      </c>
      <c r="C21" s="70">
        <v>8.7943262411000003</v>
      </c>
      <c r="D21" s="70">
        <v>10.221173377</v>
      </c>
      <c r="E21" s="69">
        <v>2193</v>
      </c>
      <c r="F21" s="70">
        <v>10.659602391</v>
      </c>
      <c r="G21" s="70">
        <v>11.376702947</v>
      </c>
      <c r="H21" s="69">
        <v>2932</v>
      </c>
      <c r="I21" s="70">
        <v>13.818456028</v>
      </c>
      <c r="J21" s="84">
        <v>13.819403447999999</v>
      </c>
    </row>
    <row r="22" spans="1:12" s="62" customFormat="1" ht="18.899999999999999" customHeight="1" x14ac:dyDescent="0.3">
      <c r="A22" s="83" t="s">
        <v>319</v>
      </c>
      <c r="B22" s="69">
        <v>1529</v>
      </c>
      <c r="C22" s="70">
        <v>9.9189101524000005</v>
      </c>
      <c r="D22" s="70">
        <v>11.633997972</v>
      </c>
      <c r="E22" s="69">
        <v>1899</v>
      </c>
      <c r="F22" s="70">
        <v>11.407460803999999</v>
      </c>
      <c r="G22" s="70">
        <v>13.340734251000001</v>
      </c>
      <c r="H22" s="69">
        <v>2467</v>
      </c>
      <c r="I22" s="70">
        <v>14.523725421</v>
      </c>
      <c r="J22" s="84">
        <v>16.208928184000001</v>
      </c>
    </row>
    <row r="23" spans="1:12" s="62" customFormat="1" ht="18.899999999999999" customHeight="1" x14ac:dyDescent="0.3">
      <c r="A23" s="83" t="s">
        <v>320</v>
      </c>
      <c r="B23" s="69">
        <v>2828</v>
      </c>
      <c r="C23" s="70">
        <v>8.6793726790000001</v>
      </c>
      <c r="D23" s="70">
        <v>7.2685520647999997</v>
      </c>
      <c r="E23" s="69">
        <v>3540</v>
      </c>
      <c r="F23" s="70">
        <v>10.708451812</v>
      </c>
      <c r="G23" s="70">
        <v>8.7961470736000003</v>
      </c>
      <c r="H23" s="69">
        <v>3926</v>
      </c>
      <c r="I23" s="70">
        <v>11.977180512</v>
      </c>
      <c r="J23" s="84">
        <v>9.5951371811000001</v>
      </c>
    </row>
    <row r="24" spans="1:12" s="62" customFormat="1" ht="18.899999999999999" customHeight="1" x14ac:dyDescent="0.3">
      <c r="A24" s="83" t="s">
        <v>321</v>
      </c>
      <c r="B24" s="69">
        <v>2184</v>
      </c>
      <c r="C24" s="70">
        <v>8.1672338356999994</v>
      </c>
      <c r="D24" s="70">
        <v>7.1634130123000004</v>
      </c>
      <c r="E24" s="69">
        <v>2637</v>
      </c>
      <c r="F24" s="70">
        <v>9.3348437112999996</v>
      </c>
      <c r="G24" s="70">
        <v>8.3717702491000008</v>
      </c>
      <c r="H24" s="69">
        <v>3245</v>
      </c>
      <c r="I24" s="70">
        <v>10.906829793</v>
      </c>
      <c r="J24" s="84">
        <v>9.7774015124000009</v>
      </c>
    </row>
    <row r="25" spans="1:12" s="62" customFormat="1" ht="18.899999999999999" customHeight="1" x14ac:dyDescent="0.3">
      <c r="A25" s="83" t="s">
        <v>302</v>
      </c>
      <c r="B25" s="69">
        <v>112</v>
      </c>
      <c r="C25" s="70">
        <v>11.691022965</v>
      </c>
      <c r="D25" s="70">
        <v>13.409324004</v>
      </c>
      <c r="E25" s="69">
        <v>114</v>
      </c>
      <c r="F25" s="70">
        <v>11.608961302999999</v>
      </c>
      <c r="G25" s="70">
        <v>12.893738236000001</v>
      </c>
      <c r="H25" s="69">
        <v>124</v>
      </c>
      <c r="I25" s="70">
        <v>13.47826087</v>
      </c>
      <c r="J25" s="84">
        <v>13.713021875000001</v>
      </c>
    </row>
    <row r="26" spans="1:12" s="62" customFormat="1" ht="18.899999999999999" customHeight="1" x14ac:dyDescent="0.3">
      <c r="A26" s="83" t="s">
        <v>322</v>
      </c>
      <c r="B26" s="69">
        <v>3037</v>
      </c>
      <c r="C26" s="70">
        <v>7.7291120555999999</v>
      </c>
      <c r="D26" s="70">
        <v>8.5745693413000001</v>
      </c>
      <c r="E26" s="69">
        <v>3886</v>
      </c>
      <c r="F26" s="70">
        <v>9.7618569132000008</v>
      </c>
      <c r="G26" s="70">
        <v>10.481954476</v>
      </c>
      <c r="H26" s="69">
        <v>4511</v>
      </c>
      <c r="I26" s="70">
        <v>11.900176748</v>
      </c>
      <c r="J26" s="84">
        <v>11.936526325000001</v>
      </c>
    </row>
    <row r="27" spans="1:12" s="62" customFormat="1" ht="18.899999999999999" customHeight="1" x14ac:dyDescent="0.3">
      <c r="A27" s="83" t="s">
        <v>323</v>
      </c>
      <c r="B27" s="69">
        <v>3358</v>
      </c>
      <c r="C27" s="70">
        <v>9.4837324897999995</v>
      </c>
      <c r="D27" s="70">
        <v>10.895799014</v>
      </c>
      <c r="E27" s="69">
        <v>4118</v>
      </c>
      <c r="F27" s="70">
        <v>11.092255892000001</v>
      </c>
      <c r="G27" s="70">
        <v>12.6228772</v>
      </c>
      <c r="H27" s="69">
        <v>4394</v>
      </c>
      <c r="I27" s="70">
        <v>12.639512139000001</v>
      </c>
      <c r="J27" s="84">
        <v>13.575366690999999</v>
      </c>
    </row>
    <row r="28" spans="1:12" s="62" customFormat="1" ht="18.899999999999999" customHeight="1" x14ac:dyDescent="0.3">
      <c r="A28" s="83" t="s">
        <v>324</v>
      </c>
      <c r="B28" s="69">
        <v>2599</v>
      </c>
      <c r="C28" s="70">
        <v>8.7988353984999996</v>
      </c>
      <c r="D28" s="70">
        <v>10.254622379000001</v>
      </c>
      <c r="E28" s="69">
        <v>3419</v>
      </c>
      <c r="F28" s="70">
        <v>10.803551679</v>
      </c>
      <c r="G28" s="70">
        <v>12.273798931</v>
      </c>
      <c r="H28" s="69">
        <v>4230</v>
      </c>
      <c r="I28" s="70">
        <v>13.444790541</v>
      </c>
      <c r="J28" s="84">
        <v>14.279407355</v>
      </c>
    </row>
    <row r="29" spans="1:12" s="62" customFormat="1" ht="18.899999999999999" customHeight="1" x14ac:dyDescent="0.3">
      <c r="A29" s="83" t="s">
        <v>325</v>
      </c>
      <c r="B29" s="69">
        <v>1663</v>
      </c>
      <c r="C29" s="70">
        <v>10.280027198999999</v>
      </c>
      <c r="D29" s="70">
        <v>13.062400998999999</v>
      </c>
      <c r="E29" s="69">
        <v>2127</v>
      </c>
      <c r="F29" s="70">
        <v>12.288404876</v>
      </c>
      <c r="G29" s="70">
        <v>15.614987722</v>
      </c>
      <c r="H29" s="69">
        <v>2294</v>
      </c>
      <c r="I29" s="70">
        <v>13.926663429</v>
      </c>
      <c r="J29" s="84">
        <v>16.563712943999999</v>
      </c>
    </row>
    <row r="30" spans="1:12" ht="18.899999999999999" customHeight="1" x14ac:dyDescent="0.25">
      <c r="A30" s="85" t="s">
        <v>169</v>
      </c>
      <c r="B30" s="86">
        <v>56490</v>
      </c>
      <c r="C30" s="87">
        <v>7.9335319173999999</v>
      </c>
      <c r="D30" s="87">
        <v>8.3490471636999999</v>
      </c>
      <c r="E30" s="86">
        <v>71756</v>
      </c>
      <c r="F30" s="87">
        <v>9.3167226056000008</v>
      </c>
      <c r="G30" s="87">
        <v>9.4602365579000001</v>
      </c>
      <c r="H30" s="86">
        <v>85928</v>
      </c>
      <c r="I30" s="87">
        <v>10.722945241</v>
      </c>
      <c r="J30" s="88">
        <v>10.378869451</v>
      </c>
    </row>
    <row r="31" spans="1:12" ht="18.899999999999999" customHeight="1" x14ac:dyDescent="0.25">
      <c r="A31" s="89" t="s">
        <v>29</v>
      </c>
      <c r="B31" s="90">
        <v>105295</v>
      </c>
      <c r="C31" s="91">
        <v>8.3483910150000007</v>
      </c>
      <c r="D31" s="91">
        <v>9.0562763247000007</v>
      </c>
      <c r="E31" s="90">
        <v>130984</v>
      </c>
      <c r="F31" s="91">
        <v>9.6927611389999999</v>
      </c>
      <c r="G31" s="91">
        <v>10.14169087</v>
      </c>
      <c r="H31" s="90">
        <v>153956</v>
      </c>
      <c r="I31" s="91">
        <v>10.87454185</v>
      </c>
      <c r="J31" s="92">
        <v>10.87454185</v>
      </c>
      <c r="K31" s="93"/>
      <c r="L31" s="93"/>
    </row>
    <row r="32" spans="1:12" ht="18.899999999999999" customHeight="1" x14ac:dyDescent="0.25">
      <c r="A32" s="77" t="s">
        <v>422</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461</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468</v>
      </c>
      <c r="B1" s="61"/>
      <c r="C1" s="61"/>
      <c r="D1" s="61"/>
      <c r="E1" s="61"/>
      <c r="F1" s="61"/>
      <c r="G1" s="61"/>
      <c r="H1" s="61"/>
      <c r="I1" s="61"/>
      <c r="J1" s="61"/>
    </row>
    <row r="2" spans="1:16" s="62" customFormat="1" ht="18.899999999999999" customHeight="1" x14ac:dyDescent="0.3">
      <c r="A2" s="1" t="s">
        <v>454</v>
      </c>
      <c r="B2" s="63"/>
      <c r="C2" s="63"/>
      <c r="D2" s="63"/>
      <c r="E2" s="63"/>
      <c r="F2" s="63"/>
      <c r="G2" s="63"/>
      <c r="H2" s="63"/>
      <c r="I2" s="63"/>
      <c r="J2" s="63"/>
    </row>
    <row r="3" spans="1:16" s="66" customFormat="1" ht="54" customHeight="1" x14ac:dyDescent="0.3">
      <c r="A3" s="103" t="s">
        <v>459</v>
      </c>
      <c r="B3" s="64" t="s">
        <v>439</v>
      </c>
      <c r="C3" s="64" t="s">
        <v>445</v>
      </c>
      <c r="D3" s="64" t="s">
        <v>442</v>
      </c>
      <c r="E3" s="64" t="s">
        <v>440</v>
      </c>
      <c r="F3" s="64" t="s">
        <v>446</v>
      </c>
      <c r="G3" s="64" t="s">
        <v>443</v>
      </c>
      <c r="H3" s="64" t="s">
        <v>441</v>
      </c>
      <c r="I3" s="64" t="s">
        <v>464</v>
      </c>
      <c r="J3" s="64" t="s">
        <v>444</v>
      </c>
      <c r="O3" s="67"/>
      <c r="P3" s="67"/>
    </row>
    <row r="4" spans="1:16" s="62" customFormat="1" ht="18.899999999999999" customHeight="1" x14ac:dyDescent="0.3">
      <c r="A4" s="83" t="s">
        <v>326</v>
      </c>
      <c r="B4" s="69">
        <v>297</v>
      </c>
      <c r="C4" s="70">
        <v>4.4661654134999997</v>
      </c>
      <c r="D4" s="70">
        <v>5.1057563764999996</v>
      </c>
      <c r="E4" s="69">
        <v>442</v>
      </c>
      <c r="F4" s="70">
        <v>5.8519793460000002</v>
      </c>
      <c r="G4" s="70">
        <v>6.2476848123000002</v>
      </c>
      <c r="H4" s="69">
        <v>580</v>
      </c>
      <c r="I4" s="70">
        <v>6.5849227975</v>
      </c>
      <c r="J4" s="84">
        <v>6.5598513961</v>
      </c>
    </row>
    <row r="5" spans="1:16" s="62" customFormat="1" ht="18.899999999999999" customHeight="1" x14ac:dyDescent="0.3">
      <c r="A5" s="83" t="s">
        <v>347</v>
      </c>
      <c r="B5" s="69">
        <v>382</v>
      </c>
      <c r="C5" s="70">
        <v>5.4995680967</v>
      </c>
      <c r="D5" s="70">
        <v>5.9499937075</v>
      </c>
      <c r="E5" s="69">
        <v>471</v>
      </c>
      <c r="F5" s="70">
        <v>6.0742842403999999</v>
      </c>
      <c r="G5" s="70">
        <v>6.2637368217000002</v>
      </c>
      <c r="H5" s="69">
        <v>612</v>
      </c>
      <c r="I5" s="70">
        <v>6.1108337494000002</v>
      </c>
      <c r="J5" s="84">
        <v>6.7596581202000001</v>
      </c>
    </row>
    <row r="6" spans="1:16" s="62" customFormat="1" ht="18.899999999999999" customHeight="1" x14ac:dyDescent="0.3">
      <c r="A6" s="83" t="s">
        <v>327</v>
      </c>
      <c r="B6" s="69">
        <v>406</v>
      </c>
      <c r="C6" s="70">
        <v>4.6304744525999997</v>
      </c>
      <c r="D6" s="70">
        <v>5.9092820244000004</v>
      </c>
      <c r="E6" s="69">
        <v>539</v>
      </c>
      <c r="F6" s="70">
        <v>5.6826568265999997</v>
      </c>
      <c r="G6" s="70">
        <v>6.8413738851000003</v>
      </c>
      <c r="H6" s="69">
        <v>741</v>
      </c>
      <c r="I6" s="70">
        <v>6.7498633631000002</v>
      </c>
      <c r="J6" s="84">
        <v>7.3993468172999997</v>
      </c>
    </row>
    <row r="7" spans="1:16" s="62" customFormat="1" ht="18.899999999999999" customHeight="1" x14ac:dyDescent="0.3">
      <c r="A7" s="83" t="s">
        <v>342</v>
      </c>
      <c r="B7" s="69">
        <v>128</v>
      </c>
      <c r="C7" s="70">
        <v>6.2105773896000001</v>
      </c>
      <c r="D7" s="70">
        <v>6.5606730065000001</v>
      </c>
      <c r="E7" s="69">
        <v>135</v>
      </c>
      <c r="F7" s="70">
        <v>6.4133016627000003</v>
      </c>
      <c r="G7" s="70">
        <v>6.7429635297999999</v>
      </c>
      <c r="H7" s="69">
        <v>173</v>
      </c>
      <c r="I7" s="70">
        <v>7.8245137946999996</v>
      </c>
      <c r="J7" s="84">
        <v>8.2303210546999992</v>
      </c>
    </row>
    <row r="8" spans="1:16" s="62" customFormat="1" ht="18.899999999999999" customHeight="1" x14ac:dyDescent="0.3">
      <c r="A8" s="83" t="s">
        <v>328</v>
      </c>
      <c r="B8" s="69">
        <v>512</v>
      </c>
      <c r="C8" s="70">
        <v>4.2627591374999998</v>
      </c>
      <c r="D8" s="70">
        <v>5.9728837552999998</v>
      </c>
      <c r="E8" s="69">
        <v>647</v>
      </c>
      <c r="F8" s="70">
        <v>4.4537757280000001</v>
      </c>
      <c r="G8" s="70">
        <v>6.2384290753</v>
      </c>
      <c r="H8" s="69">
        <v>842</v>
      </c>
      <c r="I8" s="70">
        <v>4.9875607155999999</v>
      </c>
      <c r="J8" s="84">
        <v>6.6892045645999998</v>
      </c>
    </row>
    <row r="9" spans="1:16" s="62" customFormat="1" ht="18.899999999999999" customHeight="1" x14ac:dyDescent="0.3">
      <c r="A9" s="83" t="s">
        <v>343</v>
      </c>
      <c r="B9" s="69">
        <v>498</v>
      </c>
      <c r="C9" s="70">
        <v>4.8575887631999999</v>
      </c>
      <c r="D9" s="70">
        <v>6.1851159656999997</v>
      </c>
      <c r="E9" s="69">
        <v>773</v>
      </c>
      <c r="F9" s="70">
        <v>6.0770440252000002</v>
      </c>
      <c r="G9" s="70">
        <v>7.1399521246999997</v>
      </c>
      <c r="H9" s="69">
        <v>1029</v>
      </c>
      <c r="I9" s="70">
        <v>6.6701238088999997</v>
      </c>
      <c r="J9" s="84">
        <v>7.4489117721999998</v>
      </c>
    </row>
    <row r="10" spans="1:16" s="62" customFormat="1" ht="18.899999999999999" customHeight="1" x14ac:dyDescent="0.3">
      <c r="A10" s="83" t="s">
        <v>329</v>
      </c>
      <c r="B10" s="69">
        <v>463</v>
      </c>
      <c r="C10" s="70">
        <v>4.9062201970999997</v>
      </c>
      <c r="D10" s="70">
        <v>5.8646885284000003</v>
      </c>
      <c r="E10" s="69">
        <v>603</v>
      </c>
      <c r="F10" s="70">
        <v>6.1827130113999997</v>
      </c>
      <c r="G10" s="70">
        <v>7.1775546509000003</v>
      </c>
      <c r="H10" s="69">
        <v>742</v>
      </c>
      <c r="I10" s="70">
        <v>7.2852233676999996</v>
      </c>
      <c r="J10" s="84">
        <v>8.2292659355000009</v>
      </c>
    </row>
    <row r="11" spans="1:16" s="62" customFormat="1" ht="18.899999999999999" customHeight="1" x14ac:dyDescent="0.3">
      <c r="A11" s="83" t="s">
        <v>330</v>
      </c>
      <c r="B11" s="69">
        <v>188</v>
      </c>
      <c r="C11" s="70">
        <v>3.1275994010999999</v>
      </c>
      <c r="D11" s="70">
        <v>4.9848197750000001</v>
      </c>
      <c r="E11" s="69">
        <v>194</v>
      </c>
      <c r="F11" s="70">
        <v>3.3419465977999998</v>
      </c>
      <c r="G11" s="70">
        <v>4.8887379644999998</v>
      </c>
      <c r="H11" s="69">
        <v>212</v>
      </c>
      <c r="I11" s="70">
        <v>3.2655576094000001</v>
      </c>
      <c r="J11" s="84">
        <v>4.4708905902999998</v>
      </c>
    </row>
    <row r="12" spans="1:16" s="62" customFormat="1" ht="18.899999999999999" customHeight="1" x14ac:dyDescent="0.3">
      <c r="A12" s="83" t="s">
        <v>206</v>
      </c>
      <c r="B12" s="69">
        <v>279</v>
      </c>
      <c r="C12" s="70">
        <v>6.6160777804000004</v>
      </c>
      <c r="D12" s="70">
        <v>7.0244577094</v>
      </c>
      <c r="E12" s="69">
        <v>334</v>
      </c>
      <c r="F12" s="70">
        <v>7.6923076923</v>
      </c>
      <c r="G12" s="70">
        <v>7.8701454335000003</v>
      </c>
      <c r="H12" s="69">
        <v>382</v>
      </c>
      <c r="I12" s="70">
        <v>8.5153811859000008</v>
      </c>
      <c r="J12" s="84">
        <v>8.5822633462999995</v>
      </c>
    </row>
    <row r="13" spans="1:16" s="62" customFormat="1" ht="18.899999999999999" customHeight="1" x14ac:dyDescent="0.3">
      <c r="A13" s="83" t="s">
        <v>331</v>
      </c>
      <c r="B13" s="69">
        <v>541</v>
      </c>
      <c r="C13" s="70">
        <v>6.1164499716999998</v>
      </c>
      <c r="D13" s="70">
        <v>6.3850102585000004</v>
      </c>
      <c r="E13" s="69">
        <v>674</v>
      </c>
      <c r="F13" s="70">
        <v>6.6812053924999999</v>
      </c>
      <c r="G13" s="70">
        <v>6.7741608490000003</v>
      </c>
      <c r="H13" s="69">
        <v>838</v>
      </c>
      <c r="I13" s="70">
        <v>7.3053787813</v>
      </c>
      <c r="J13" s="84">
        <v>7.4127107168000004</v>
      </c>
    </row>
    <row r="14" spans="1:16" s="62" customFormat="1" ht="18.899999999999999" customHeight="1" x14ac:dyDescent="0.3">
      <c r="A14" s="83" t="s">
        <v>344</v>
      </c>
      <c r="B14" s="69">
        <v>647</v>
      </c>
      <c r="C14" s="70">
        <v>6.6162184271999998</v>
      </c>
      <c r="D14" s="70">
        <v>7.0026983697</v>
      </c>
      <c r="E14" s="69">
        <v>874</v>
      </c>
      <c r="F14" s="70">
        <v>6.6086956521999998</v>
      </c>
      <c r="G14" s="70">
        <v>7.3229222386000004</v>
      </c>
      <c r="H14" s="69">
        <v>1050</v>
      </c>
      <c r="I14" s="70">
        <v>7.4189217834000001</v>
      </c>
      <c r="J14" s="84">
        <v>8.0127140170000004</v>
      </c>
    </row>
    <row r="15" spans="1:16" s="62" customFormat="1" ht="18.899999999999999" customHeight="1" x14ac:dyDescent="0.3">
      <c r="A15" s="83" t="s">
        <v>332</v>
      </c>
      <c r="B15" s="69">
        <v>1086</v>
      </c>
      <c r="C15" s="70">
        <v>5.4161887188</v>
      </c>
      <c r="D15" s="70">
        <v>6.6312392715000001</v>
      </c>
      <c r="E15" s="69">
        <v>1425</v>
      </c>
      <c r="F15" s="70">
        <v>6.8737639283999998</v>
      </c>
      <c r="G15" s="70">
        <v>7.8381338532999996</v>
      </c>
      <c r="H15" s="69">
        <v>1758</v>
      </c>
      <c r="I15" s="70">
        <v>7.8115974228000002</v>
      </c>
      <c r="J15" s="84">
        <v>8.3734281723000006</v>
      </c>
    </row>
    <row r="16" spans="1:16" s="62" customFormat="1" ht="18.899999999999999" customHeight="1" x14ac:dyDescent="0.3">
      <c r="A16" s="83" t="s">
        <v>345</v>
      </c>
      <c r="B16" s="69">
        <v>273</v>
      </c>
      <c r="C16" s="70">
        <v>6.5973900434999999</v>
      </c>
      <c r="D16" s="70">
        <v>6.6870479763999997</v>
      </c>
      <c r="E16" s="69">
        <v>353</v>
      </c>
      <c r="F16" s="70">
        <v>8.0704160951000006</v>
      </c>
      <c r="G16" s="70">
        <v>7.7619303896999998</v>
      </c>
      <c r="H16" s="69">
        <v>428</v>
      </c>
      <c r="I16" s="70">
        <v>9.1648822269999997</v>
      </c>
      <c r="J16" s="84">
        <v>8.4681233705000007</v>
      </c>
    </row>
    <row r="17" spans="1:16" s="62" customFormat="1" ht="18.899999999999999" customHeight="1" x14ac:dyDescent="0.3">
      <c r="A17" s="83" t="s">
        <v>333</v>
      </c>
      <c r="B17" s="69">
        <v>194</v>
      </c>
      <c r="C17" s="70">
        <v>6.9260978222</v>
      </c>
      <c r="D17" s="70">
        <v>6.6172605817000001</v>
      </c>
      <c r="E17" s="69">
        <v>234</v>
      </c>
      <c r="F17" s="70">
        <v>8.2831858406999999</v>
      </c>
      <c r="G17" s="70">
        <v>7.8366580629999998</v>
      </c>
      <c r="H17" s="69">
        <v>267</v>
      </c>
      <c r="I17" s="70">
        <v>9.1375770021000005</v>
      </c>
      <c r="J17" s="84">
        <v>8.5494544576999996</v>
      </c>
    </row>
    <row r="18" spans="1:16" s="62" customFormat="1" ht="18.899999999999999" customHeight="1" x14ac:dyDescent="0.3">
      <c r="A18" s="83" t="s">
        <v>334</v>
      </c>
      <c r="B18" s="69">
        <v>410</v>
      </c>
      <c r="C18" s="70">
        <v>7.3188147089999998</v>
      </c>
      <c r="D18" s="70">
        <v>6.4867226869000003</v>
      </c>
      <c r="E18" s="69">
        <v>486</v>
      </c>
      <c r="F18" s="70">
        <v>8.4301821336000007</v>
      </c>
      <c r="G18" s="70">
        <v>7.3882864474999996</v>
      </c>
      <c r="H18" s="69">
        <v>580</v>
      </c>
      <c r="I18" s="70">
        <v>9.7956426278999995</v>
      </c>
      <c r="J18" s="84">
        <v>8.3835140000999999</v>
      </c>
    </row>
    <row r="19" spans="1:16" s="62" customFormat="1" ht="18.899999999999999" customHeight="1" x14ac:dyDescent="0.3">
      <c r="A19" s="83" t="s">
        <v>335</v>
      </c>
      <c r="B19" s="69">
        <v>370</v>
      </c>
      <c r="C19" s="70">
        <v>9.5929478869999993</v>
      </c>
      <c r="D19" s="70">
        <v>7.4147312131999996</v>
      </c>
      <c r="E19" s="69">
        <v>453</v>
      </c>
      <c r="F19" s="70">
        <v>11.207323107000001</v>
      </c>
      <c r="G19" s="70">
        <v>8.5114077469999998</v>
      </c>
      <c r="H19" s="69">
        <v>520</v>
      </c>
      <c r="I19" s="70">
        <v>12.087401208999999</v>
      </c>
      <c r="J19" s="84">
        <v>9.0139306828999999</v>
      </c>
    </row>
    <row r="20" spans="1:16" s="62" customFormat="1" ht="18.899999999999999" customHeight="1" x14ac:dyDescent="0.3">
      <c r="A20" s="83" t="s">
        <v>336</v>
      </c>
      <c r="B20" s="69">
        <v>292</v>
      </c>
      <c r="C20" s="70">
        <v>5.8870967741999998</v>
      </c>
      <c r="D20" s="70">
        <v>6.3844385042000003</v>
      </c>
      <c r="E20" s="69">
        <v>360</v>
      </c>
      <c r="F20" s="70">
        <v>7.0560564484999997</v>
      </c>
      <c r="G20" s="70">
        <v>7.4089637974000002</v>
      </c>
      <c r="H20" s="69">
        <v>425</v>
      </c>
      <c r="I20" s="70">
        <v>7.5181319653000003</v>
      </c>
      <c r="J20" s="84">
        <v>7.9419190300000002</v>
      </c>
    </row>
    <row r="21" spans="1:16" s="62" customFormat="1" ht="18.899999999999999" customHeight="1" x14ac:dyDescent="0.3">
      <c r="A21" s="83" t="s">
        <v>337</v>
      </c>
      <c r="B21" s="69">
        <v>446</v>
      </c>
      <c r="C21" s="70">
        <v>9.7699890470999993</v>
      </c>
      <c r="D21" s="70">
        <v>10.098505662000001</v>
      </c>
      <c r="E21" s="69">
        <v>513</v>
      </c>
      <c r="F21" s="70">
        <v>11.152173913</v>
      </c>
      <c r="G21" s="70">
        <v>11.163533335</v>
      </c>
      <c r="H21" s="69">
        <v>627</v>
      </c>
      <c r="I21" s="70">
        <v>13.406029505999999</v>
      </c>
      <c r="J21" s="84">
        <v>12.694855791</v>
      </c>
    </row>
    <row r="22" spans="1:16" s="62" customFormat="1" ht="18.899999999999999" customHeight="1" x14ac:dyDescent="0.3">
      <c r="A22" s="83" t="s">
        <v>346</v>
      </c>
      <c r="B22" s="69">
        <v>737</v>
      </c>
      <c r="C22" s="70">
        <v>9.3969144460000003</v>
      </c>
      <c r="D22" s="70">
        <v>8.4877350517999997</v>
      </c>
      <c r="E22" s="69">
        <v>770</v>
      </c>
      <c r="F22" s="70">
        <v>9.5890410959000008</v>
      </c>
      <c r="G22" s="70">
        <v>8.6031999469000002</v>
      </c>
      <c r="H22" s="69">
        <v>904</v>
      </c>
      <c r="I22" s="70">
        <v>10.545963602</v>
      </c>
      <c r="J22" s="84">
        <v>9.2977203722000006</v>
      </c>
    </row>
    <row r="23" spans="1:16" s="62" customFormat="1" ht="18.899999999999999" customHeight="1" x14ac:dyDescent="0.3">
      <c r="A23" s="83" t="s">
        <v>338</v>
      </c>
      <c r="B23" s="69">
        <v>674</v>
      </c>
      <c r="C23" s="70">
        <v>4.7401364372000003</v>
      </c>
      <c r="D23" s="70">
        <v>5.9927889704000004</v>
      </c>
      <c r="E23" s="69">
        <v>886</v>
      </c>
      <c r="F23" s="70">
        <v>5.2488151659</v>
      </c>
      <c r="G23" s="70">
        <v>6.6962763362000004</v>
      </c>
      <c r="H23" s="69">
        <v>1066</v>
      </c>
      <c r="I23" s="70">
        <v>5.9436855310999999</v>
      </c>
      <c r="J23" s="84">
        <v>7.1801546062000003</v>
      </c>
    </row>
    <row r="24" spans="1:16" s="62" customFormat="1" ht="18.899999999999999" customHeight="1" x14ac:dyDescent="0.3">
      <c r="A24" s="83" t="s">
        <v>339</v>
      </c>
      <c r="B24" s="69">
        <v>646</v>
      </c>
      <c r="C24" s="70">
        <v>9.0590380030999995</v>
      </c>
      <c r="D24" s="70">
        <v>10.050026012</v>
      </c>
      <c r="E24" s="69">
        <v>837</v>
      </c>
      <c r="F24" s="70">
        <v>11.225858368999999</v>
      </c>
      <c r="G24" s="70">
        <v>12.327315391000001</v>
      </c>
      <c r="H24" s="69">
        <v>908</v>
      </c>
      <c r="I24" s="70">
        <v>11.609768572</v>
      </c>
      <c r="J24" s="84">
        <v>12.497750389</v>
      </c>
    </row>
    <row r="25" spans="1:16" s="62" customFormat="1" ht="18.899999999999999" customHeight="1" x14ac:dyDescent="0.3">
      <c r="A25" s="83" t="s">
        <v>340</v>
      </c>
      <c r="B25" s="69">
        <v>1181</v>
      </c>
      <c r="C25" s="70">
        <v>8.0149304377000004</v>
      </c>
      <c r="D25" s="70">
        <v>7.9284791613000003</v>
      </c>
      <c r="E25" s="69">
        <v>1618</v>
      </c>
      <c r="F25" s="70">
        <v>10.475203936</v>
      </c>
      <c r="G25" s="70">
        <v>10.164501123999999</v>
      </c>
      <c r="H25" s="69">
        <v>1790</v>
      </c>
      <c r="I25" s="70">
        <v>11.386768448</v>
      </c>
      <c r="J25" s="84">
        <v>10.976274435000001</v>
      </c>
    </row>
    <row r="26" spans="1:16" s="62" customFormat="1" ht="18.899999999999999" customHeight="1" x14ac:dyDescent="0.3">
      <c r="A26" s="83" t="s">
        <v>341</v>
      </c>
      <c r="B26" s="69">
        <v>723</v>
      </c>
      <c r="C26" s="70">
        <v>11.710398444999999</v>
      </c>
      <c r="D26" s="70">
        <v>14.055500723</v>
      </c>
      <c r="E26" s="69">
        <v>842</v>
      </c>
      <c r="F26" s="70">
        <v>13.578455088</v>
      </c>
      <c r="G26" s="70">
        <v>16.08964237</v>
      </c>
      <c r="H26" s="69">
        <v>924</v>
      </c>
      <c r="I26" s="70">
        <v>14.053231939</v>
      </c>
      <c r="J26" s="84">
        <v>16.698142317999999</v>
      </c>
    </row>
    <row r="27" spans="1:16" s="62" customFormat="1" ht="18.899999999999999" customHeight="1" x14ac:dyDescent="0.3">
      <c r="A27" s="85" t="s">
        <v>174</v>
      </c>
      <c r="B27" s="86">
        <v>11373</v>
      </c>
      <c r="C27" s="87">
        <v>6.2815860549</v>
      </c>
      <c r="D27" s="87">
        <v>7.8256489624999999</v>
      </c>
      <c r="E27" s="86">
        <v>14463</v>
      </c>
      <c r="F27" s="87">
        <v>7.2748215623999997</v>
      </c>
      <c r="G27" s="87">
        <v>8.7931506500999994</v>
      </c>
      <c r="H27" s="86">
        <v>17398</v>
      </c>
      <c r="I27" s="87">
        <v>7.9668102993999996</v>
      </c>
      <c r="J27" s="88">
        <v>9.3912208323000002</v>
      </c>
    </row>
    <row r="28" spans="1:16" ht="18.899999999999999" customHeight="1" x14ac:dyDescent="0.25">
      <c r="A28" s="89" t="s">
        <v>29</v>
      </c>
      <c r="B28" s="90">
        <v>105295</v>
      </c>
      <c r="C28" s="91">
        <v>8.3483910150000007</v>
      </c>
      <c r="D28" s="91">
        <v>9.0562763247000007</v>
      </c>
      <c r="E28" s="90">
        <v>130984</v>
      </c>
      <c r="F28" s="91">
        <v>9.6927611389999999</v>
      </c>
      <c r="G28" s="91">
        <v>10.14169087</v>
      </c>
      <c r="H28" s="90">
        <v>153956</v>
      </c>
      <c r="I28" s="91">
        <v>10.87454185</v>
      </c>
      <c r="J28" s="92">
        <v>10.87454185</v>
      </c>
      <c r="K28" s="93"/>
      <c r="L28" s="93"/>
    </row>
    <row r="29" spans="1:16" ht="18.899999999999999" customHeight="1" x14ac:dyDescent="0.25">
      <c r="A29" s="77" t="s">
        <v>422</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461</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469</v>
      </c>
      <c r="B1" s="61"/>
      <c r="C1" s="61"/>
      <c r="D1" s="61"/>
      <c r="E1" s="61"/>
      <c r="F1" s="61"/>
      <c r="G1" s="61"/>
      <c r="H1" s="61"/>
      <c r="I1" s="61"/>
      <c r="J1" s="61"/>
    </row>
    <row r="2" spans="1:16" s="62" customFormat="1" ht="18.899999999999999" customHeight="1" x14ac:dyDescent="0.3">
      <c r="A2" s="1" t="s">
        <v>454</v>
      </c>
      <c r="B2" s="63"/>
      <c r="C2" s="63"/>
      <c r="D2" s="63"/>
      <c r="E2" s="63"/>
      <c r="F2" s="63"/>
      <c r="G2" s="63"/>
      <c r="H2" s="63"/>
      <c r="I2" s="63"/>
      <c r="J2" s="63"/>
    </row>
    <row r="3" spans="1:16" s="66" customFormat="1" ht="54" customHeight="1" x14ac:dyDescent="0.3">
      <c r="A3" s="103" t="s">
        <v>459</v>
      </c>
      <c r="B3" s="64" t="s">
        <v>439</v>
      </c>
      <c r="C3" s="64" t="s">
        <v>445</v>
      </c>
      <c r="D3" s="64" t="s">
        <v>442</v>
      </c>
      <c r="E3" s="64" t="s">
        <v>440</v>
      </c>
      <c r="F3" s="64" t="s">
        <v>446</v>
      </c>
      <c r="G3" s="64" t="s">
        <v>443</v>
      </c>
      <c r="H3" s="64" t="s">
        <v>441</v>
      </c>
      <c r="I3" s="64" t="s">
        <v>464</v>
      </c>
      <c r="J3" s="64" t="s">
        <v>444</v>
      </c>
      <c r="O3" s="67"/>
      <c r="P3" s="67"/>
    </row>
    <row r="4" spans="1:16" s="62" customFormat="1" ht="18.899999999999999" customHeight="1" x14ac:dyDescent="0.3">
      <c r="A4" s="83" t="s">
        <v>348</v>
      </c>
      <c r="B4" s="69">
        <v>717</v>
      </c>
      <c r="C4" s="70">
        <v>5.3639560111</v>
      </c>
      <c r="D4" s="70">
        <v>5.3840855711</v>
      </c>
      <c r="E4" s="69">
        <v>1057</v>
      </c>
      <c r="F4" s="70">
        <v>7.2278446388999997</v>
      </c>
      <c r="G4" s="70">
        <v>6.8909121437999996</v>
      </c>
      <c r="H4" s="69">
        <v>1332</v>
      </c>
      <c r="I4" s="70">
        <v>8.0158873442999994</v>
      </c>
      <c r="J4" s="84">
        <v>7.0927461269999998</v>
      </c>
    </row>
    <row r="5" spans="1:16" s="62" customFormat="1" ht="18.899999999999999" customHeight="1" x14ac:dyDescent="0.3">
      <c r="A5" s="83" t="s">
        <v>356</v>
      </c>
      <c r="B5" s="69">
        <v>881</v>
      </c>
      <c r="C5" s="70">
        <v>11.125142063</v>
      </c>
      <c r="D5" s="70">
        <v>7.6541441900000002</v>
      </c>
      <c r="E5" s="69">
        <v>1048</v>
      </c>
      <c r="F5" s="70">
        <v>13.233994191000001</v>
      </c>
      <c r="G5" s="70">
        <v>8.4744207326000005</v>
      </c>
      <c r="H5" s="69">
        <v>1204</v>
      </c>
      <c r="I5" s="70">
        <v>14.595708570999999</v>
      </c>
      <c r="J5" s="84">
        <v>8.9522111829999993</v>
      </c>
    </row>
    <row r="6" spans="1:16" s="62" customFormat="1" ht="18.899999999999999" customHeight="1" x14ac:dyDescent="0.3">
      <c r="A6" s="83" t="s">
        <v>349</v>
      </c>
      <c r="B6" s="69">
        <v>616</v>
      </c>
      <c r="C6" s="70">
        <v>9.1205211726000002</v>
      </c>
      <c r="D6" s="70">
        <v>7.8508208888000004</v>
      </c>
      <c r="E6" s="69">
        <v>930</v>
      </c>
      <c r="F6" s="70">
        <v>10.756419153</v>
      </c>
      <c r="G6" s="70">
        <v>9.1590802267000004</v>
      </c>
      <c r="H6" s="69">
        <v>1034</v>
      </c>
      <c r="I6" s="70">
        <v>11.301781614999999</v>
      </c>
      <c r="J6" s="84">
        <v>9.2185183953000003</v>
      </c>
    </row>
    <row r="7" spans="1:16" s="62" customFormat="1" ht="18.899999999999999" customHeight="1" x14ac:dyDescent="0.3">
      <c r="A7" s="83" t="s">
        <v>357</v>
      </c>
      <c r="B7" s="69">
        <v>1296</v>
      </c>
      <c r="C7" s="70">
        <v>7.9921065614</v>
      </c>
      <c r="D7" s="70">
        <v>7.0750705997000001</v>
      </c>
      <c r="E7" s="69">
        <v>1677</v>
      </c>
      <c r="F7" s="70">
        <v>10.036507272</v>
      </c>
      <c r="G7" s="70">
        <v>8.2098317767999998</v>
      </c>
      <c r="H7" s="69">
        <v>1913</v>
      </c>
      <c r="I7" s="70">
        <v>11.006904488</v>
      </c>
      <c r="J7" s="84">
        <v>8.5610980090000002</v>
      </c>
    </row>
    <row r="8" spans="1:16" s="62" customFormat="1" ht="18.899999999999999" customHeight="1" x14ac:dyDescent="0.3">
      <c r="A8" s="83" t="s">
        <v>358</v>
      </c>
      <c r="B8" s="69">
        <v>391</v>
      </c>
      <c r="C8" s="70">
        <v>8.1390507910000007</v>
      </c>
      <c r="D8" s="70">
        <v>8.1494256855000007</v>
      </c>
      <c r="E8" s="69">
        <v>474</v>
      </c>
      <c r="F8" s="70">
        <v>9.5603065752000003</v>
      </c>
      <c r="G8" s="70">
        <v>9.2073000190999998</v>
      </c>
      <c r="H8" s="69">
        <v>542</v>
      </c>
      <c r="I8" s="70">
        <v>10.423076923</v>
      </c>
      <c r="J8" s="84">
        <v>9.8209043802</v>
      </c>
    </row>
    <row r="9" spans="1:16" s="62" customFormat="1" ht="18.899999999999999" customHeight="1" x14ac:dyDescent="0.3">
      <c r="A9" s="83" t="s">
        <v>359</v>
      </c>
      <c r="B9" s="69">
        <v>1475</v>
      </c>
      <c r="C9" s="70">
        <v>7.9932802254000004</v>
      </c>
      <c r="D9" s="70">
        <v>7.6280280794999999</v>
      </c>
      <c r="E9" s="69">
        <v>1758</v>
      </c>
      <c r="F9" s="70">
        <v>9.1960035569999992</v>
      </c>
      <c r="G9" s="70">
        <v>8.4037306875999995</v>
      </c>
      <c r="H9" s="69">
        <v>2149</v>
      </c>
      <c r="I9" s="70">
        <v>10.761680605</v>
      </c>
      <c r="J9" s="84">
        <v>9.4828425525999993</v>
      </c>
    </row>
    <row r="10" spans="1:16" s="62" customFormat="1" ht="18.899999999999999" customHeight="1" x14ac:dyDescent="0.3">
      <c r="A10" s="83" t="s">
        <v>350</v>
      </c>
      <c r="B10" s="69">
        <v>338</v>
      </c>
      <c r="C10" s="70">
        <v>9.7378277153999999</v>
      </c>
      <c r="D10" s="70">
        <v>8.6534775621000009</v>
      </c>
      <c r="E10" s="69">
        <v>401</v>
      </c>
      <c r="F10" s="70">
        <v>11.421247508</v>
      </c>
      <c r="G10" s="70">
        <v>9.7394281572000008</v>
      </c>
      <c r="H10" s="69">
        <v>436</v>
      </c>
      <c r="I10" s="70">
        <v>12.316384181</v>
      </c>
      <c r="J10" s="84">
        <v>9.8281125454999998</v>
      </c>
    </row>
    <row r="11" spans="1:16" s="62" customFormat="1" ht="18.899999999999999" customHeight="1" x14ac:dyDescent="0.3">
      <c r="A11" s="83" t="s">
        <v>351</v>
      </c>
      <c r="B11" s="69">
        <v>653</v>
      </c>
      <c r="C11" s="70">
        <v>11.246985877</v>
      </c>
      <c r="D11" s="70">
        <v>7.1110541074000002</v>
      </c>
      <c r="E11" s="69">
        <v>810</v>
      </c>
      <c r="F11" s="70">
        <v>13.518024032</v>
      </c>
      <c r="G11" s="70">
        <v>8.4950203005000002</v>
      </c>
      <c r="H11" s="69">
        <v>960</v>
      </c>
      <c r="I11" s="70">
        <v>15.044663846000001</v>
      </c>
      <c r="J11" s="84">
        <v>9.2472486415000006</v>
      </c>
    </row>
    <row r="12" spans="1:16" s="62" customFormat="1" ht="18.899999999999999" customHeight="1" x14ac:dyDescent="0.3">
      <c r="A12" s="83" t="s">
        <v>352</v>
      </c>
      <c r="B12" s="69">
        <v>850</v>
      </c>
      <c r="C12" s="70">
        <v>10.008242082000001</v>
      </c>
      <c r="D12" s="70">
        <v>9.0663623948000005</v>
      </c>
      <c r="E12" s="69">
        <v>1001</v>
      </c>
      <c r="F12" s="70">
        <v>10.781990521000001</v>
      </c>
      <c r="G12" s="70">
        <v>9.6321121261999991</v>
      </c>
      <c r="H12" s="69">
        <v>1101</v>
      </c>
      <c r="I12" s="70">
        <v>10.919369235</v>
      </c>
      <c r="J12" s="84">
        <v>9.3753026741000003</v>
      </c>
    </row>
    <row r="13" spans="1:16" s="62" customFormat="1" ht="18.899999999999999" customHeight="1" x14ac:dyDescent="0.3">
      <c r="A13" s="83" t="s">
        <v>353</v>
      </c>
      <c r="B13" s="69">
        <v>493</v>
      </c>
      <c r="C13" s="70">
        <v>11.712995961000001</v>
      </c>
      <c r="D13" s="70">
        <v>9.6867082717000006</v>
      </c>
      <c r="E13" s="69">
        <v>580</v>
      </c>
      <c r="F13" s="70">
        <v>14.105058366</v>
      </c>
      <c r="G13" s="70">
        <v>11.135109088</v>
      </c>
      <c r="H13" s="69">
        <v>669</v>
      </c>
      <c r="I13" s="70">
        <v>15.608959403</v>
      </c>
      <c r="J13" s="84">
        <v>11.891092617</v>
      </c>
    </row>
    <row r="14" spans="1:16" s="62" customFormat="1" ht="18.899999999999999" customHeight="1" x14ac:dyDescent="0.3">
      <c r="A14" s="83" t="s">
        <v>360</v>
      </c>
      <c r="B14" s="69">
        <v>988</v>
      </c>
      <c r="C14" s="70">
        <v>15.063271840000001</v>
      </c>
      <c r="D14" s="70">
        <v>17.395051565999999</v>
      </c>
      <c r="E14" s="69">
        <v>1156</v>
      </c>
      <c r="F14" s="70">
        <v>16.714864082999998</v>
      </c>
      <c r="G14" s="70">
        <v>19.182913557999999</v>
      </c>
      <c r="H14" s="69">
        <v>1328</v>
      </c>
      <c r="I14" s="70">
        <v>17.897574123999998</v>
      </c>
      <c r="J14" s="84">
        <v>20.276946040999999</v>
      </c>
    </row>
    <row r="15" spans="1:16" s="62" customFormat="1" ht="18.899999999999999" customHeight="1" x14ac:dyDescent="0.3">
      <c r="A15" s="83" t="s">
        <v>354</v>
      </c>
      <c r="B15" s="69">
        <v>1107</v>
      </c>
      <c r="C15" s="70">
        <v>11.305147058999999</v>
      </c>
      <c r="D15" s="70">
        <v>9.8825731091000009</v>
      </c>
      <c r="E15" s="69">
        <v>1458</v>
      </c>
      <c r="F15" s="70">
        <v>14.249413604000001</v>
      </c>
      <c r="G15" s="70">
        <v>12.100504968999999</v>
      </c>
      <c r="H15" s="69">
        <v>1564</v>
      </c>
      <c r="I15" s="70">
        <v>14.770044386</v>
      </c>
      <c r="J15" s="84">
        <v>12.243116925000001</v>
      </c>
    </row>
    <row r="16" spans="1:16" s="62" customFormat="1" ht="18.899999999999999" customHeight="1" x14ac:dyDescent="0.3">
      <c r="A16" s="83" t="s">
        <v>361</v>
      </c>
      <c r="B16" s="69">
        <v>910</v>
      </c>
      <c r="C16" s="70">
        <v>13.20754717</v>
      </c>
      <c r="D16" s="70">
        <v>14.115298471999999</v>
      </c>
      <c r="E16" s="69">
        <v>980</v>
      </c>
      <c r="F16" s="70">
        <v>15.437933207</v>
      </c>
      <c r="G16" s="70">
        <v>15.582239286</v>
      </c>
      <c r="H16" s="69">
        <v>1227</v>
      </c>
      <c r="I16" s="70">
        <v>16.346922461999998</v>
      </c>
      <c r="J16" s="84">
        <v>17.621116888</v>
      </c>
    </row>
    <row r="17" spans="1:16" s="62" customFormat="1" ht="18.899999999999999" customHeight="1" x14ac:dyDescent="0.3">
      <c r="A17" s="83" t="s">
        <v>362</v>
      </c>
      <c r="B17" s="69">
        <v>879</v>
      </c>
      <c r="C17" s="70">
        <v>14.461994077</v>
      </c>
      <c r="D17" s="70">
        <v>18.065975597000001</v>
      </c>
      <c r="E17" s="69">
        <v>957</v>
      </c>
      <c r="F17" s="70">
        <v>15.472918351000001</v>
      </c>
      <c r="G17" s="70">
        <v>17.940491126000001</v>
      </c>
      <c r="H17" s="69">
        <v>1070</v>
      </c>
      <c r="I17" s="70">
        <v>17.404033832</v>
      </c>
      <c r="J17" s="84">
        <v>19.168789738000001</v>
      </c>
    </row>
    <row r="18" spans="1:16" s="62" customFormat="1" ht="18.899999999999999" customHeight="1" x14ac:dyDescent="0.3">
      <c r="A18" s="83" t="s">
        <v>355</v>
      </c>
      <c r="B18" s="69">
        <v>640</v>
      </c>
      <c r="C18" s="70">
        <v>18.566869742000002</v>
      </c>
      <c r="D18" s="70">
        <v>34.898132031999999</v>
      </c>
      <c r="E18" s="69">
        <v>708</v>
      </c>
      <c r="F18" s="70">
        <v>19.202603743000001</v>
      </c>
      <c r="G18" s="70">
        <v>35.482469692000002</v>
      </c>
      <c r="H18" s="69">
        <v>759</v>
      </c>
      <c r="I18" s="70">
        <v>19.456549602999999</v>
      </c>
      <c r="J18" s="84">
        <v>34.021943553</v>
      </c>
    </row>
    <row r="19" spans="1:16" s="62" customFormat="1" ht="18.899999999999999" customHeight="1" x14ac:dyDescent="0.3">
      <c r="A19" s="85" t="s">
        <v>49</v>
      </c>
      <c r="B19" s="86">
        <v>12234</v>
      </c>
      <c r="C19" s="87">
        <v>10.006707128</v>
      </c>
      <c r="D19" s="87">
        <v>10.706233895</v>
      </c>
      <c r="E19" s="86">
        <v>14995</v>
      </c>
      <c r="F19" s="87">
        <v>11.692919526000001</v>
      </c>
      <c r="G19" s="87">
        <v>11.900531378</v>
      </c>
      <c r="H19" s="86">
        <v>17288</v>
      </c>
      <c r="I19" s="87">
        <v>12.672814438</v>
      </c>
      <c r="J19" s="88">
        <v>12.710640828000001</v>
      </c>
    </row>
    <row r="20" spans="1:16" ht="18.899999999999999" customHeight="1" x14ac:dyDescent="0.25">
      <c r="A20" s="89" t="s">
        <v>29</v>
      </c>
      <c r="B20" s="90">
        <v>105295</v>
      </c>
      <c r="C20" s="91">
        <v>8.3483910150000007</v>
      </c>
      <c r="D20" s="91">
        <v>9.0562763247000007</v>
      </c>
      <c r="E20" s="90">
        <v>130984</v>
      </c>
      <c r="F20" s="91">
        <v>9.6927611389999999</v>
      </c>
      <c r="G20" s="91">
        <v>10.14169087</v>
      </c>
      <c r="H20" s="90">
        <v>153956</v>
      </c>
      <c r="I20" s="91">
        <v>10.87454185</v>
      </c>
      <c r="J20" s="92">
        <v>10.87454185</v>
      </c>
      <c r="K20" s="93"/>
      <c r="L20" s="93"/>
    </row>
    <row r="21" spans="1:16" ht="18.899999999999999" customHeight="1" x14ac:dyDescent="0.25">
      <c r="A21" s="77" t="s">
        <v>422</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461</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470</v>
      </c>
      <c r="B1" s="61"/>
      <c r="C1" s="61"/>
      <c r="D1" s="61"/>
      <c r="E1" s="61"/>
      <c r="F1" s="61"/>
      <c r="G1" s="61"/>
      <c r="H1" s="61"/>
      <c r="I1" s="61"/>
      <c r="J1" s="61"/>
    </row>
    <row r="2" spans="1:16" s="62" customFormat="1" ht="18.899999999999999" customHeight="1" x14ac:dyDescent="0.3">
      <c r="A2" s="1" t="s">
        <v>454</v>
      </c>
      <c r="B2" s="63"/>
      <c r="C2" s="63"/>
      <c r="D2" s="63"/>
      <c r="E2" s="63"/>
      <c r="F2" s="63"/>
      <c r="G2" s="63"/>
      <c r="H2" s="63"/>
      <c r="I2" s="63"/>
      <c r="J2" s="63"/>
    </row>
    <row r="3" spans="1:16" s="66" customFormat="1" ht="54" customHeight="1" x14ac:dyDescent="0.3">
      <c r="A3" s="103" t="s">
        <v>459</v>
      </c>
      <c r="B3" s="64" t="s">
        <v>439</v>
      </c>
      <c r="C3" s="64" t="s">
        <v>445</v>
      </c>
      <c r="D3" s="64" t="s">
        <v>442</v>
      </c>
      <c r="E3" s="64" t="s">
        <v>440</v>
      </c>
      <c r="F3" s="64" t="s">
        <v>446</v>
      </c>
      <c r="G3" s="64" t="s">
        <v>443</v>
      </c>
      <c r="H3" s="64" t="s">
        <v>441</v>
      </c>
      <c r="I3" s="64" t="s">
        <v>464</v>
      </c>
      <c r="J3" s="64" t="s">
        <v>444</v>
      </c>
      <c r="O3" s="67"/>
      <c r="P3" s="67"/>
    </row>
    <row r="4" spans="1:16" s="62" customFormat="1" ht="18.899999999999999" customHeight="1" x14ac:dyDescent="0.3">
      <c r="A4" s="83" t="s">
        <v>378</v>
      </c>
      <c r="B4" s="69">
        <v>1166</v>
      </c>
      <c r="C4" s="70">
        <v>7.8207793949999997</v>
      </c>
      <c r="D4" s="70">
        <v>8.1289543068000008</v>
      </c>
      <c r="E4" s="69">
        <v>1498</v>
      </c>
      <c r="F4" s="70">
        <v>9.5219933893000004</v>
      </c>
      <c r="G4" s="70">
        <v>9.7468667719000006</v>
      </c>
      <c r="H4" s="69">
        <v>1557</v>
      </c>
      <c r="I4" s="70">
        <v>9.8675454717999997</v>
      </c>
      <c r="J4" s="84">
        <v>9.6230331294999996</v>
      </c>
    </row>
    <row r="5" spans="1:16" s="62" customFormat="1" ht="18.899999999999999" customHeight="1" x14ac:dyDescent="0.3">
      <c r="A5" s="83" t="s">
        <v>363</v>
      </c>
      <c r="B5" s="69">
        <v>1287</v>
      </c>
      <c r="C5" s="70">
        <v>8.3870967741999998</v>
      </c>
      <c r="D5" s="70">
        <v>7.4789260865999996</v>
      </c>
      <c r="E5" s="69">
        <v>1395</v>
      </c>
      <c r="F5" s="70">
        <v>9.0843969783999992</v>
      </c>
      <c r="G5" s="70">
        <v>8.0872759333000008</v>
      </c>
      <c r="H5" s="69">
        <v>1606</v>
      </c>
      <c r="I5" s="70">
        <v>10.195530725999999</v>
      </c>
      <c r="J5" s="84">
        <v>8.9031246749000008</v>
      </c>
    </row>
    <row r="6" spans="1:16" s="62" customFormat="1" ht="18.899999999999999" customHeight="1" x14ac:dyDescent="0.3">
      <c r="A6" s="83" t="s">
        <v>396</v>
      </c>
      <c r="B6" s="69">
        <v>810</v>
      </c>
      <c r="C6" s="70">
        <v>8.4138360859999999</v>
      </c>
      <c r="D6" s="70">
        <v>8.8290212562000008</v>
      </c>
      <c r="E6" s="69">
        <v>1061</v>
      </c>
      <c r="F6" s="70">
        <v>9.8817174256999998</v>
      </c>
      <c r="G6" s="70">
        <v>10.570448965000001</v>
      </c>
      <c r="H6" s="69">
        <v>1250</v>
      </c>
      <c r="I6" s="70">
        <v>9.9880143826999994</v>
      </c>
      <c r="J6" s="84">
        <v>10.411029256999999</v>
      </c>
    </row>
    <row r="7" spans="1:16" s="62" customFormat="1" ht="18.899999999999999" customHeight="1" x14ac:dyDescent="0.3">
      <c r="A7" s="83" t="s">
        <v>364</v>
      </c>
      <c r="B7" s="69">
        <v>913</v>
      </c>
      <c r="C7" s="70">
        <v>8.2924613987000004</v>
      </c>
      <c r="D7" s="70">
        <v>7.5234562277999997</v>
      </c>
      <c r="E7" s="69">
        <v>1119</v>
      </c>
      <c r="F7" s="70">
        <v>9.0724825684999999</v>
      </c>
      <c r="G7" s="70">
        <v>8.6388893905999993</v>
      </c>
      <c r="H7" s="69">
        <v>1395</v>
      </c>
      <c r="I7" s="70">
        <v>10.540234226999999</v>
      </c>
      <c r="J7" s="84">
        <v>10.184216562</v>
      </c>
    </row>
    <row r="8" spans="1:16" s="62" customFormat="1" ht="18.899999999999999" customHeight="1" x14ac:dyDescent="0.3">
      <c r="A8" s="83" t="s">
        <v>365</v>
      </c>
      <c r="B8" s="69">
        <v>1080</v>
      </c>
      <c r="C8" s="70">
        <v>10.756972112</v>
      </c>
      <c r="D8" s="70">
        <v>9.2620622671999993</v>
      </c>
      <c r="E8" s="69">
        <v>1176</v>
      </c>
      <c r="F8" s="70">
        <v>11.621701749</v>
      </c>
      <c r="G8" s="70">
        <v>10.118079631000001</v>
      </c>
      <c r="H8" s="69">
        <v>1300</v>
      </c>
      <c r="I8" s="70">
        <v>12.574966143999999</v>
      </c>
      <c r="J8" s="84">
        <v>10.709890404999999</v>
      </c>
    </row>
    <row r="9" spans="1:16" s="62" customFormat="1" ht="18.899999999999999" customHeight="1" x14ac:dyDescent="0.3">
      <c r="A9" s="83" t="s">
        <v>377</v>
      </c>
      <c r="B9" s="69">
        <v>612</v>
      </c>
      <c r="C9" s="70">
        <v>8.7366167023999992</v>
      </c>
      <c r="D9" s="70">
        <v>8.5415649252999994</v>
      </c>
      <c r="E9" s="69">
        <v>815</v>
      </c>
      <c r="F9" s="70">
        <v>10.585790361999999</v>
      </c>
      <c r="G9" s="70">
        <v>10.066543223</v>
      </c>
      <c r="H9" s="69">
        <v>923</v>
      </c>
      <c r="I9" s="70">
        <v>11.286378087999999</v>
      </c>
      <c r="J9" s="84">
        <v>10.102365324000001</v>
      </c>
    </row>
    <row r="10" spans="1:16" s="62" customFormat="1" ht="18.899999999999999" customHeight="1" x14ac:dyDescent="0.3">
      <c r="A10" s="83" t="s">
        <v>366</v>
      </c>
      <c r="B10" s="69">
        <v>569</v>
      </c>
      <c r="C10" s="70">
        <v>10.792867982000001</v>
      </c>
      <c r="D10" s="70">
        <v>8.6862823278000008</v>
      </c>
      <c r="E10" s="69">
        <v>617</v>
      </c>
      <c r="F10" s="70">
        <v>12.031981279</v>
      </c>
      <c r="G10" s="70">
        <v>9.3258277945000003</v>
      </c>
      <c r="H10" s="69">
        <v>676</v>
      </c>
      <c r="I10" s="70">
        <v>13.346495558000001</v>
      </c>
      <c r="J10" s="84">
        <v>10.135343431000001</v>
      </c>
    </row>
    <row r="11" spans="1:16" s="62" customFormat="1" ht="18.899999999999999" customHeight="1" x14ac:dyDescent="0.3">
      <c r="A11" s="83" t="s">
        <v>367</v>
      </c>
      <c r="B11" s="69">
        <v>628</v>
      </c>
      <c r="C11" s="70">
        <v>11.282788357999999</v>
      </c>
      <c r="D11" s="70">
        <v>8.9300355241999991</v>
      </c>
      <c r="E11" s="69">
        <v>703</v>
      </c>
      <c r="F11" s="70">
        <v>12.873100165</v>
      </c>
      <c r="G11" s="70">
        <v>10.019360848</v>
      </c>
      <c r="H11" s="69">
        <v>771</v>
      </c>
      <c r="I11" s="70">
        <v>14.17539989</v>
      </c>
      <c r="J11" s="84">
        <v>10.838577309</v>
      </c>
    </row>
    <row r="12" spans="1:16" s="62" customFormat="1" ht="18.899999999999999" customHeight="1" x14ac:dyDescent="0.3">
      <c r="A12" s="83" t="s">
        <v>368</v>
      </c>
      <c r="B12" s="69">
        <v>1103</v>
      </c>
      <c r="C12" s="70">
        <v>9.3800493238999998</v>
      </c>
      <c r="D12" s="70">
        <v>7.8190253013</v>
      </c>
      <c r="E12" s="69">
        <v>1394</v>
      </c>
      <c r="F12" s="70">
        <v>11.35734072</v>
      </c>
      <c r="G12" s="70">
        <v>9.5772313507</v>
      </c>
      <c r="H12" s="69">
        <v>1509</v>
      </c>
      <c r="I12" s="70">
        <v>11.809359837000001</v>
      </c>
      <c r="J12" s="84">
        <v>9.6396025475999991</v>
      </c>
    </row>
    <row r="13" spans="1:16" s="62" customFormat="1" ht="18.899999999999999" customHeight="1" x14ac:dyDescent="0.3">
      <c r="A13" s="83" t="s">
        <v>369</v>
      </c>
      <c r="B13" s="69">
        <v>1439</v>
      </c>
      <c r="C13" s="70">
        <v>10.234708393</v>
      </c>
      <c r="D13" s="70">
        <v>9.3630469881000007</v>
      </c>
      <c r="E13" s="69">
        <v>1635</v>
      </c>
      <c r="F13" s="70">
        <v>11.511652467999999</v>
      </c>
      <c r="G13" s="70">
        <v>10.611402309000001</v>
      </c>
      <c r="H13" s="69">
        <v>1777</v>
      </c>
      <c r="I13" s="70">
        <v>12.588551998</v>
      </c>
      <c r="J13" s="84">
        <v>11.210747445000001</v>
      </c>
    </row>
    <row r="14" spans="1:16" s="62" customFormat="1" ht="18.899999999999999" customHeight="1" x14ac:dyDescent="0.3">
      <c r="A14" s="83" t="s">
        <v>370</v>
      </c>
      <c r="B14" s="69">
        <v>1191</v>
      </c>
      <c r="C14" s="70">
        <v>9.8903836571999992</v>
      </c>
      <c r="D14" s="70">
        <v>8.7731241079999993</v>
      </c>
      <c r="E14" s="69">
        <v>1322</v>
      </c>
      <c r="F14" s="70">
        <v>11.204339351</v>
      </c>
      <c r="G14" s="70">
        <v>10.038088098999999</v>
      </c>
      <c r="H14" s="69">
        <v>1462</v>
      </c>
      <c r="I14" s="70">
        <v>12.429858868</v>
      </c>
      <c r="J14" s="84">
        <v>11.043064835999999</v>
      </c>
    </row>
    <row r="15" spans="1:16" s="62" customFormat="1" ht="18.899999999999999" customHeight="1" x14ac:dyDescent="0.3">
      <c r="A15" s="83" t="s">
        <v>371</v>
      </c>
      <c r="B15" s="69">
        <v>954</v>
      </c>
      <c r="C15" s="70">
        <v>10.816326531</v>
      </c>
      <c r="D15" s="70">
        <v>9.1156987242999996</v>
      </c>
      <c r="E15" s="69">
        <v>1100</v>
      </c>
      <c r="F15" s="70">
        <v>12.248079278000001</v>
      </c>
      <c r="G15" s="70">
        <v>10.258517190999999</v>
      </c>
      <c r="H15" s="69">
        <v>1251</v>
      </c>
      <c r="I15" s="70">
        <v>13.28166472</v>
      </c>
      <c r="J15" s="84">
        <v>11.339998773</v>
      </c>
    </row>
    <row r="16" spans="1:16" s="62" customFormat="1" ht="18.899999999999999" customHeight="1" x14ac:dyDescent="0.3">
      <c r="A16" s="83" t="s">
        <v>372</v>
      </c>
      <c r="B16" s="69">
        <v>546</v>
      </c>
      <c r="C16" s="70">
        <v>10.413885179999999</v>
      </c>
      <c r="D16" s="70">
        <v>9.0552602060999998</v>
      </c>
      <c r="E16" s="69">
        <v>688</v>
      </c>
      <c r="F16" s="70">
        <v>12.826249067999999</v>
      </c>
      <c r="G16" s="70">
        <v>11.114030837</v>
      </c>
      <c r="H16" s="69">
        <v>706</v>
      </c>
      <c r="I16" s="70">
        <v>12.845705968000001</v>
      </c>
      <c r="J16" s="84">
        <v>11.298043635999999</v>
      </c>
    </row>
    <row r="17" spans="1:12" s="62" customFormat="1" ht="18.899999999999999" customHeight="1" x14ac:dyDescent="0.3">
      <c r="A17" s="83" t="s">
        <v>376</v>
      </c>
      <c r="B17" s="69">
        <v>630</v>
      </c>
      <c r="C17" s="70">
        <v>9.3264248705000004</v>
      </c>
      <c r="D17" s="70">
        <v>9.8913078128999992</v>
      </c>
      <c r="E17" s="69">
        <v>744</v>
      </c>
      <c r="F17" s="70">
        <v>10.240880936</v>
      </c>
      <c r="G17" s="70">
        <v>11.183504900000001</v>
      </c>
      <c r="H17" s="69">
        <v>894</v>
      </c>
      <c r="I17" s="70">
        <v>12.163265306</v>
      </c>
      <c r="J17" s="84">
        <v>12.589632929</v>
      </c>
    </row>
    <row r="18" spans="1:12" s="62" customFormat="1" ht="18.899999999999999" customHeight="1" x14ac:dyDescent="0.3">
      <c r="A18" s="83" t="s">
        <v>373</v>
      </c>
      <c r="B18" s="69">
        <v>834</v>
      </c>
      <c r="C18" s="70">
        <v>11.462341946</v>
      </c>
      <c r="D18" s="70">
        <v>11.058964754</v>
      </c>
      <c r="E18" s="69">
        <v>1000</v>
      </c>
      <c r="F18" s="70">
        <v>14.021312395000001</v>
      </c>
      <c r="G18" s="70">
        <v>12.999699681999999</v>
      </c>
      <c r="H18" s="69">
        <v>1137</v>
      </c>
      <c r="I18" s="70">
        <v>15.524303658999999</v>
      </c>
      <c r="J18" s="84">
        <v>14.571030959</v>
      </c>
    </row>
    <row r="19" spans="1:12" s="62" customFormat="1" ht="18.899999999999999" customHeight="1" x14ac:dyDescent="0.3">
      <c r="A19" s="83" t="s">
        <v>374</v>
      </c>
      <c r="B19" s="69">
        <v>1091</v>
      </c>
      <c r="C19" s="70">
        <v>11.61379604</v>
      </c>
      <c r="D19" s="70">
        <v>12.286267240999999</v>
      </c>
      <c r="E19" s="69">
        <v>1264</v>
      </c>
      <c r="F19" s="70">
        <v>14.557180698</v>
      </c>
      <c r="G19" s="70">
        <v>14.627594481999999</v>
      </c>
      <c r="H19" s="69">
        <v>1386</v>
      </c>
      <c r="I19" s="70">
        <v>15.87628866</v>
      </c>
      <c r="J19" s="84">
        <v>15.542344804000001</v>
      </c>
    </row>
    <row r="20" spans="1:12" s="62" customFormat="1" ht="18.899999999999999" customHeight="1" x14ac:dyDescent="0.3">
      <c r="A20" s="83" t="s">
        <v>375</v>
      </c>
      <c r="B20" s="69">
        <v>1012</v>
      </c>
      <c r="C20" s="70">
        <v>9.5625059057000001</v>
      </c>
      <c r="D20" s="70">
        <v>10.959878807999999</v>
      </c>
      <c r="E20" s="69">
        <v>1316</v>
      </c>
      <c r="F20" s="70">
        <v>10.739350416000001</v>
      </c>
      <c r="G20" s="70">
        <v>12.495214022000001</v>
      </c>
      <c r="H20" s="69">
        <v>1451</v>
      </c>
      <c r="I20" s="70">
        <v>11.839099216999999</v>
      </c>
      <c r="J20" s="84">
        <v>12.793334231999999</v>
      </c>
    </row>
    <row r="21" spans="1:12" s="62" customFormat="1" ht="18.899999999999999" customHeight="1" x14ac:dyDescent="0.3">
      <c r="A21" s="85" t="s">
        <v>172</v>
      </c>
      <c r="B21" s="86">
        <v>15865</v>
      </c>
      <c r="C21" s="87">
        <v>9.6323145483000001</v>
      </c>
      <c r="D21" s="87">
        <v>9.9793328265000003</v>
      </c>
      <c r="E21" s="86">
        <v>18847</v>
      </c>
      <c r="F21" s="87">
        <v>11.052597627000001</v>
      </c>
      <c r="G21" s="87">
        <v>11.788221276</v>
      </c>
      <c r="H21" s="86">
        <v>21051</v>
      </c>
      <c r="I21" s="87">
        <v>11.992685094</v>
      </c>
      <c r="J21" s="88">
        <v>12.459920248</v>
      </c>
    </row>
    <row r="22" spans="1:12" ht="18.899999999999999" customHeight="1" x14ac:dyDescent="0.25">
      <c r="A22" s="89" t="s">
        <v>29</v>
      </c>
      <c r="B22" s="90">
        <v>105295</v>
      </c>
      <c r="C22" s="91">
        <v>8.3483910150000007</v>
      </c>
      <c r="D22" s="91">
        <v>9.0562763247000007</v>
      </c>
      <c r="E22" s="90">
        <v>130984</v>
      </c>
      <c r="F22" s="91">
        <v>9.6927611389999999</v>
      </c>
      <c r="G22" s="91">
        <v>10.14169087</v>
      </c>
      <c r="H22" s="90">
        <v>153956</v>
      </c>
      <c r="I22" s="91">
        <v>10.87454185</v>
      </c>
      <c r="J22" s="92">
        <v>10.87454185</v>
      </c>
      <c r="K22" s="93"/>
      <c r="L22" s="93"/>
    </row>
    <row r="23" spans="1:12" ht="18.899999999999999" customHeight="1" x14ac:dyDescent="0.25">
      <c r="A23" s="77" t="s">
        <v>422</v>
      </c>
    </row>
    <row r="25" spans="1:12" ht="15.6" x14ac:dyDescent="0.3">
      <c r="A25" s="121" t="s">
        <v>461</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471</v>
      </c>
      <c r="B1" s="61"/>
      <c r="C1" s="61"/>
      <c r="D1" s="61"/>
      <c r="E1" s="61"/>
      <c r="F1" s="61"/>
      <c r="G1" s="61"/>
      <c r="H1" s="61"/>
      <c r="I1" s="61"/>
      <c r="J1" s="61"/>
    </row>
    <row r="2" spans="1:16" s="62" customFormat="1" ht="18.899999999999999" customHeight="1" x14ac:dyDescent="0.3">
      <c r="A2" s="1" t="s">
        <v>454</v>
      </c>
      <c r="B2" s="63"/>
      <c r="C2" s="63"/>
      <c r="D2" s="63"/>
      <c r="E2" s="63"/>
      <c r="F2" s="63"/>
      <c r="G2" s="63"/>
      <c r="H2" s="63"/>
      <c r="I2" s="63"/>
      <c r="J2" s="63"/>
    </row>
    <row r="3" spans="1:16" s="66" customFormat="1" ht="54" customHeight="1" x14ac:dyDescent="0.3">
      <c r="A3" s="103" t="s">
        <v>459</v>
      </c>
      <c r="B3" s="64" t="s">
        <v>439</v>
      </c>
      <c r="C3" s="64" t="s">
        <v>445</v>
      </c>
      <c r="D3" s="64" t="s">
        <v>442</v>
      </c>
      <c r="E3" s="64" t="s">
        <v>440</v>
      </c>
      <c r="F3" s="64" t="s">
        <v>446</v>
      </c>
      <c r="G3" s="64" t="s">
        <v>443</v>
      </c>
      <c r="H3" s="64" t="s">
        <v>441</v>
      </c>
      <c r="I3" s="64" t="s">
        <v>464</v>
      </c>
      <c r="J3" s="64" t="s">
        <v>444</v>
      </c>
      <c r="O3" s="67"/>
      <c r="P3" s="67"/>
    </row>
    <row r="4" spans="1:16" s="62" customFormat="1" ht="56.25" customHeight="1" x14ac:dyDescent="0.3">
      <c r="A4" s="94" t="s">
        <v>389</v>
      </c>
      <c r="B4" s="69">
        <v>670</v>
      </c>
      <c r="C4" s="70">
        <v>8.6195805995000008</v>
      </c>
      <c r="D4" s="70">
        <v>8.0161097941000001</v>
      </c>
      <c r="E4" s="69">
        <v>820</v>
      </c>
      <c r="F4" s="70">
        <v>10.692397966</v>
      </c>
      <c r="G4" s="70">
        <v>9.3283468027000005</v>
      </c>
      <c r="H4" s="69">
        <v>948</v>
      </c>
      <c r="I4" s="70">
        <v>12.557954695999999</v>
      </c>
      <c r="J4" s="84">
        <v>10.382443611999999</v>
      </c>
    </row>
    <row r="5" spans="1:16" s="62" customFormat="1" ht="56.25" customHeight="1" x14ac:dyDescent="0.3">
      <c r="A5" s="94" t="s">
        <v>379</v>
      </c>
      <c r="B5" s="69">
        <v>152</v>
      </c>
      <c r="C5" s="70">
        <v>9.5059412132999999</v>
      </c>
      <c r="D5" s="70">
        <v>16.246339485</v>
      </c>
      <c r="E5" s="69">
        <v>193</v>
      </c>
      <c r="F5" s="70">
        <v>13.102511881</v>
      </c>
      <c r="G5" s="70">
        <v>20.349385629</v>
      </c>
      <c r="H5" s="69">
        <v>187</v>
      </c>
      <c r="I5" s="70">
        <v>14.666666666999999</v>
      </c>
      <c r="J5" s="84">
        <v>21.447680155</v>
      </c>
    </row>
    <row r="6" spans="1:16" s="62" customFormat="1" ht="56.25" customHeight="1" x14ac:dyDescent="0.3">
      <c r="A6" s="94" t="s">
        <v>390</v>
      </c>
      <c r="B6" s="69">
        <v>1166</v>
      </c>
      <c r="C6" s="70">
        <v>7.9002642454999998</v>
      </c>
      <c r="D6" s="70">
        <v>11.957376253</v>
      </c>
      <c r="E6" s="69">
        <v>1531</v>
      </c>
      <c r="F6" s="70">
        <v>10.214838537</v>
      </c>
      <c r="G6" s="70">
        <v>14.078665395</v>
      </c>
      <c r="H6" s="69">
        <v>1740</v>
      </c>
      <c r="I6" s="70">
        <v>11.885245901999999</v>
      </c>
      <c r="J6" s="84">
        <v>15.800951703999999</v>
      </c>
    </row>
    <row r="7" spans="1:16" s="62" customFormat="1" ht="56.25" customHeight="1" x14ac:dyDescent="0.3">
      <c r="A7" s="94" t="s">
        <v>388</v>
      </c>
      <c r="B7" s="69">
        <v>1353</v>
      </c>
      <c r="C7" s="70">
        <v>12.048085485</v>
      </c>
      <c r="D7" s="70">
        <v>15.145952951</v>
      </c>
      <c r="E7" s="69">
        <v>1637</v>
      </c>
      <c r="F7" s="70">
        <v>14.331990895000001</v>
      </c>
      <c r="G7" s="70">
        <v>17.337929351</v>
      </c>
      <c r="H7" s="69">
        <v>1814</v>
      </c>
      <c r="I7" s="70">
        <v>15.952862545</v>
      </c>
      <c r="J7" s="84">
        <v>18.375433201</v>
      </c>
    </row>
    <row r="8" spans="1:16" s="62" customFormat="1" ht="56.25" customHeight="1" x14ac:dyDescent="0.3">
      <c r="A8" s="94" t="s">
        <v>393</v>
      </c>
      <c r="B8" s="69">
        <v>77</v>
      </c>
      <c r="C8" s="70">
        <v>4.8611111110999996</v>
      </c>
      <c r="D8" s="70">
        <v>8.6673038168000005</v>
      </c>
      <c r="E8" s="69">
        <v>126</v>
      </c>
      <c r="F8" s="70">
        <v>7.9295154185000003</v>
      </c>
      <c r="G8" s="70">
        <v>12.847928418</v>
      </c>
      <c r="H8" s="69">
        <v>133</v>
      </c>
      <c r="I8" s="70">
        <v>7.9736211031000002</v>
      </c>
      <c r="J8" s="84">
        <v>11.962447142</v>
      </c>
    </row>
    <row r="9" spans="1:16" s="62" customFormat="1" ht="56.25" customHeight="1" x14ac:dyDescent="0.3">
      <c r="A9" s="94" t="s">
        <v>394</v>
      </c>
      <c r="B9" s="69">
        <v>206</v>
      </c>
      <c r="C9" s="70">
        <v>14.507042254</v>
      </c>
      <c r="D9" s="70">
        <v>19.544644911999999</v>
      </c>
      <c r="E9" s="69">
        <v>221</v>
      </c>
      <c r="F9" s="70">
        <v>17.387883555999998</v>
      </c>
      <c r="G9" s="70">
        <v>21.663151269</v>
      </c>
      <c r="H9" s="69">
        <v>224</v>
      </c>
      <c r="I9" s="70">
        <v>18.934911242999998</v>
      </c>
      <c r="J9" s="84">
        <v>21.024382026000001</v>
      </c>
    </row>
    <row r="10" spans="1:16" s="62" customFormat="1" ht="56.25" customHeight="1" x14ac:dyDescent="0.3">
      <c r="A10" s="94" t="s">
        <v>395</v>
      </c>
      <c r="B10" s="69">
        <v>149</v>
      </c>
      <c r="C10" s="70">
        <v>9.2145949289000004</v>
      </c>
      <c r="D10" s="70">
        <v>13.608167378999999</v>
      </c>
      <c r="E10" s="69">
        <v>188</v>
      </c>
      <c r="F10" s="70">
        <v>10.804597701</v>
      </c>
      <c r="G10" s="70">
        <v>16.051537644</v>
      </c>
      <c r="H10" s="69">
        <v>193</v>
      </c>
      <c r="I10" s="70">
        <v>11.668681983000001</v>
      </c>
      <c r="J10" s="84">
        <v>16.408405155000001</v>
      </c>
    </row>
    <row r="11" spans="1:16" s="62" customFormat="1" ht="56.25" customHeight="1" x14ac:dyDescent="0.3">
      <c r="A11" s="94" t="s">
        <v>382</v>
      </c>
      <c r="B11" s="69">
        <v>681</v>
      </c>
      <c r="C11" s="70">
        <v>14.759427828</v>
      </c>
      <c r="D11" s="70">
        <v>28.430628735999999</v>
      </c>
      <c r="E11" s="69">
        <v>820</v>
      </c>
      <c r="F11" s="70">
        <v>15.925422412</v>
      </c>
      <c r="G11" s="70">
        <v>29.275037751999999</v>
      </c>
      <c r="H11" s="69">
        <v>1051</v>
      </c>
      <c r="I11" s="70">
        <v>19.064030472999999</v>
      </c>
      <c r="J11" s="84">
        <v>32.683708082000003</v>
      </c>
    </row>
    <row r="12" spans="1:16" s="62" customFormat="1" ht="56.25" customHeight="1" x14ac:dyDescent="0.3">
      <c r="A12" s="94" t="s">
        <v>383</v>
      </c>
      <c r="B12" s="69">
        <v>786</v>
      </c>
      <c r="C12" s="70">
        <v>14.669652856000001</v>
      </c>
      <c r="D12" s="70">
        <v>26.221232303000001</v>
      </c>
      <c r="E12" s="69">
        <v>925</v>
      </c>
      <c r="F12" s="70">
        <v>16.421090005</v>
      </c>
      <c r="G12" s="70">
        <v>27.794050549000001</v>
      </c>
      <c r="H12" s="69">
        <v>1031</v>
      </c>
      <c r="I12" s="70">
        <v>17.09500912</v>
      </c>
      <c r="J12" s="84">
        <v>27.190531734</v>
      </c>
    </row>
    <row r="13" spans="1:16" s="62" customFormat="1" ht="56.25" customHeight="1" x14ac:dyDescent="0.3">
      <c r="A13" s="94" t="s">
        <v>391</v>
      </c>
      <c r="B13" s="69">
        <v>492</v>
      </c>
      <c r="C13" s="70">
        <v>12.732919255000001</v>
      </c>
      <c r="D13" s="70">
        <v>23.630285694000001</v>
      </c>
      <c r="E13" s="69">
        <v>600</v>
      </c>
      <c r="F13" s="70">
        <v>14.436958614</v>
      </c>
      <c r="G13" s="70">
        <v>26.311469840000001</v>
      </c>
      <c r="H13" s="69">
        <v>656</v>
      </c>
      <c r="I13" s="70">
        <v>15.136132903</v>
      </c>
      <c r="J13" s="84">
        <v>25.974165409000001</v>
      </c>
    </row>
    <row r="14" spans="1:16" s="62" customFormat="1" ht="56.25" customHeight="1" x14ac:dyDescent="0.3">
      <c r="A14" s="94" t="s">
        <v>392</v>
      </c>
      <c r="B14" s="69">
        <v>484</v>
      </c>
      <c r="C14" s="70">
        <v>11.995043371</v>
      </c>
      <c r="D14" s="70">
        <v>23.636226413999999</v>
      </c>
      <c r="E14" s="69">
        <v>566</v>
      </c>
      <c r="F14" s="70">
        <v>13.150557621000001</v>
      </c>
      <c r="G14" s="70">
        <v>24.495429398999999</v>
      </c>
      <c r="H14" s="69">
        <v>662</v>
      </c>
      <c r="I14" s="70">
        <v>14.338314923</v>
      </c>
      <c r="J14" s="84">
        <v>25.936010436</v>
      </c>
    </row>
    <row r="15" spans="1:16" s="62" customFormat="1" ht="56.25" customHeight="1" x14ac:dyDescent="0.3">
      <c r="A15" s="94" t="s">
        <v>384</v>
      </c>
      <c r="B15" s="69">
        <v>289</v>
      </c>
      <c r="C15" s="70">
        <v>8.8271227856000003</v>
      </c>
      <c r="D15" s="70">
        <v>17.717036322999999</v>
      </c>
      <c r="E15" s="69">
        <v>359</v>
      </c>
      <c r="F15" s="70">
        <v>10.549515134</v>
      </c>
      <c r="G15" s="70">
        <v>20.575568237999999</v>
      </c>
      <c r="H15" s="69">
        <v>403</v>
      </c>
      <c r="I15" s="70">
        <v>11.965558195</v>
      </c>
      <c r="J15" s="84">
        <v>21.198491924999999</v>
      </c>
    </row>
    <row r="16" spans="1:16" s="62" customFormat="1" ht="56.25" customHeight="1" x14ac:dyDescent="0.3">
      <c r="A16" s="94" t="s">
        <v>387</v>
      </c>
      <c r="B16" s="69">
        <v>164</v>
      </c>
      <c r="C16" s="70">
        <v>9.2342342342000006</v>
      </c>
      <c r="D16" s="70">
        <v>21.072138106000001</v>
      </c>
      <c r="E16" s="69">
        <v>188</v>
      </c>
      <c r="F16" s="70">
        <v>9.8739495797999997</v>
      </c>
      <c r="G16" s="70">
        <v>21.949053079999999</v>
      </c>
      <c r="H16" s="69">
        <v>215</v>
      </c>
      <c r="I16" s="70">
        <v>10.891590679</v>
      </c>
      <c r="J16" s="84">
        <v>22.025859318999998</v>
      </c>
    </row>
    <row r="17" spans="1:12" s="62" customFormat="1" ht="56.25" customHeight="1" x14ac:dyDescent="0.3">
      <c r="A17" s="94" t="s">
        <v>386</v>
      </c>
      <c r="B17" s="69">
        <v>1521</v>
      </c>
      <c r="C17" s="70">
        <v>18.960359013000001</v>
      </c>
      <c r="D17" s="70">
        <v>43.758412544999999</v>
      </c>
      <c r="E17" s="69">
        <v>1851</v>
      </c>
      <c r="F17" s="70">
        <v>20.807104317</v>
      </c>
      <c r="G17" s="70">
        <v>46.190418702999999</v>
      </c>
      <c r="H17" s="69">
        <v>2045</v>
      </c>
      <c r="I17" s="70">
        <v>21.808680814999999</v>
      </c>
      <c r="J17" s="84">
        <v>44.766851817999999</v>
      </c>
    </row>
    <row r="18" spans="1:12" s="62" customFormat="1" ht="56.25" customHeight="1" x14ac:dyDescent="0.3">
      <c r="A18" s="94" t="s">
        <v>385</v>
      </c>
      <c r="B18" s="69">
        <v>492</v>
      </c>
      <c r="C18" s="70">
        <v>14.556213017999999</v>
      </c>
      <c r="D18" s="70">
        <v>28.840532915000001</v>
      </c>
      <c r="E18" s="69">
        <v>566</v>
      </c>
      <c r="F18" s="70">
        <v>16.306539902000001</v>
      </c>
      <c r="G18" s="70">
        <v>30.616341901999998</v>
      </c>
      <c r="H18" s="69">
        <v>608</v>
      </c>
      <c r="I18" s="70">
        <v>16.726272351999999</v>
      </c>
      <c r="J18" s="84">
        <v>30.104903185000001</v>
      </c>
    </row>
    <row r="19" spans="1:12" s="62" customFormat="1" ht="18.600000000000001" customHeight="1" x14ac:dyDescent="0.3">
      <c r="A19" s="85" t="s">
        <v>170</v>
      </c>
      <c r="B19" s="86">
        <v>8682</v>
      </c>
      <c r="C19" s="87">
        <v>11.684274275</v>
      </c>
      <c r="D19" s="87">
        <v>20.665073905</v>
      </c>
      <c r="E19" s="86">
        <v>10591</v>
      </c>
      <c r="F19" s="87">
        <v>13.742409301</v>
      </c>
      <c r="G19" s="87">
        <v>23.534559082000001</v>
      </c>
      <c r="H19" s="86">
        <v>11910</v>
      </c>
      <c r="I19" s="87">
        <v>15.232321682</v>
      </c>
      <c r="J19" s="88">
        <v>25.224736058000001</v>
      </c>
    </row>
    <row r="20" spans="1:12" ht="18.899999999999999" customHeight="1" x14ac:dyDescent="0.25">
      <c r="A20" s="89" t="s">
        <v>29</v>
      </c>
      <c r="B20" s="90">
        <v>105295</v>
      </c>
      <c r="C20" s="91">
        <v>8.3483910150000007</v>
      </c>
      <c r="D20" s="91">
        <v>9.0562763247000007</v>
      </c>
      <c r="E20" s="90">
        <v>130984</v>
      </c>
      <c r="F20" s="91">
        <v>9.6927611389999999</v>
      </c>
      <c r="G20" s="91">
        <v>10.14169087</v>
      </c>
      <c r="H20" s="90">
        <v>153956</v>
      </c>
      <c r="I20" s="91">
        <v>10.87454185</v>
      </c>
      <c r="J20" s="92">
        <v>10.87454185</v>
      </c>
      <c r="K20" s="93"/>
      <c r="L20" s="93"/>
    </row>
    <row r="21" spans="1:12" ht="18.899999999999999" customHeight="1" x14ac:dyDescent="0.25">
      <c r="A21" s="77" t="s">
        <v>422</v>
      </c>
    </row>
    <row r="23" spans="1:12" ht="15.6" x14ac:dyDescent="0.3">
      <c r="A23" s="121" t="s">
        <v>461</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6"/>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450</v>
      </c>
      <c r="B1" s="61"/>
      <c r="C1" s="61"/>
      <c r="D1" s="61"/>
      <c r="E1" s="61"/>
    </row>
    <row r="2" spans="1:8" s="62" customFormat="1" ht="18.899999999999999" customHeight="1" x14ac:dyDescent="0.3">
      <c r="A2" s="1" t="s">
        <v>435</v>
      </c>
      <c r="B2" s="63"/>
      <c r="C2" s="63"/>
      <c r="D2" s="63"/>
      <c r="E2" s="95"/>
    </row>
    <row r="3" spans="1:8" ht="31.2" x14ac:dyDescent="0.25">
      <c r="A3" s="81" t="s">
        <v>30</v>
      </c>
      <c r="B3" s="64" t="s">
        <v>447</v>
      </c>
      <c r="C3" s="64" t="s">
        <v>448</v>
      </c>
      <c r="D3" s="65" t="s">
        <v>449</v>
      </c>
      <c r="H3" s="79"/>
    </row>
    <row r="4" spans="1:8" ht="18.899999999999999" customHeight="1" x14ac:dyDescent="0.25">
      <c r="A4" s="83" t="s">
        <v>177</v>
      </c>
      <c r="B4" s="84">
        <v>6.95818315</v>
      </c>
      <c r="C4" s="84">
        <v>8.0844383345999997</v>
      </c>
      <c r="D4" s="84">
        <v>8.8611172205000006</v>
      </c>
      <c r="F4" s="41"/>
      <c r="G4" s="42"/>
      <c r="H4" s="42"/>
    </row>
    <row r="5" spans="1:8" ht="18.899999999999999" customHeight="1" x14ac:dyDescent="0.25">
      <c r="A5" s="83" t="s">
        <v>33</v>
      </c>
      <c r="B5" s="84">
        <v>9.6570784962000005</v>
      </c>
      <c r="C5" s="84">
        <v>8.4978979635999998</v>
      </c>
      <c r="D5" s="84">
        <v>10.380388803000001</v>
      </c>
      <c r="F5" s="59"/>
      <c r="G5" s="58"/>
      <c r="H5" s="58"/>
    </row>
    <row r="6" spans="1:8" ht="18.899999999999999" customHeight="1" x14ac:dyDescent="0.25">
      <c r="A6" s="83" t="s">
        <v>32</v>
      </c>
      <c r="B6" s="84">
        <v>8.2156646872000003</v>
      </c>
      <c r="C6" s="84">
        <v>9.7665892574999997</v>
      </c>
      <c r="D6" s="84">
        <v>10.407805637999999</v>
      </c>
      <c r="F6" s="59"/>
      <c r="G6" s="58"/>
      <c r="H6" s="58"/>
    </row>
    <row r="7" spans="1:8" ht="18.899999999999999" customHeight="1" x14ac:dyDescent="0.25">
      <c r="A7" s="83" t="s">
        <v>31</v>
      </c>
      <c r="B7" s="84">
        <v>9.5906904206999997</v>
      </c>
      <c r="C7" s="84">
        <v>12.442172415</v>
      </c>
      <c r="D7" s="84">
        <v>16.667871232</v>
      </c>
      <c r="F7" s="59"/>
      <c r="G7" s="58"/>
      <c r="H7" s="58"/>
    </row>
    <row r="8" spans="1:8" ht="18.899999999999999" customHeight="1" x14ac:dyDescent="0.25">
      <c r="A8" s="83" t="s">
        <v>176</v>
      </c>
      <c r="B8" s="84">
        <v>13.848257448</v>
      </c>
      <c r="C8" s="84">
        <v>16.730011950000002</v>
      </c>
      <c r="D8" s="84">
        <v>13.309833322999999</v>
      </c>
      <c r="F8" s="59"/>
      <c r="G8" s="58"/>
      <c r="H8" s="58"/>
    </row>
    <row r="9" spans="1:8" ht="18.899999999999999" customHeight="1" x14ac:dyDescent="0.25">
      <c r="A9" s="83" t="s">
        <v>175</v>
      </c>
      <c r="B9" s="84">
        <v>5.9558503173000004</v>
      </c>
      <c r="C9" s="84">
        <v>6.7576182434999996</v>
      </c>
      <c r="D9" s="84">
        <v>7.4268357917000003</v>
      </c>
      <c r="F9" s="51"/>
      <c r="G9" s="50"/>
    </row>
    <row r="10" spans="1:8" ht="18.899999999999999" customHeight="1" x14ac:dyDescent="0.25">
      <c r="A10" s="83" t="s">
        <v>36</v>
      </c>
      <c r="B10" s="84">
        <v>6.9112415732999999</v>
      </c>
      <c r="C10" s="84">
        <v>8.2097804175999993</v>
      </c>
      <c r="D10" s="84">
        <v>9.0150195920999998</v>
      </c>
      <c r="F10" s="59"/>
      <c r="G10" s="58"/>
      <c r="H10" s="58"/>
    </row>
    <row r="11" spans="1:8" ht="18.899999999999999" customHeight="1" x14ac:dyDescent="0.25">
      <c r="A11" s="83" t="s">
        <v>35</v>
      </c>
      <c r="B11" s="84">
        <v>7.8351729613999996</v>
      </c>
      <c r="C11" s="84">
        <v>8.9558180853000007</v>
      </c>
      <c r="D11" s="84">
        <v>10.234884038000001</v>
      </c>
      <c r="F11" s="59"/>
      <c r="G11" s="58"/>
      <c r="H11" s="58"/>
    </row>
    <row r="12" spans="1:8" ht="18.899999999999999" customHeight="1" x14ac:dyDescent="0.25">
      <c r="A12" s="83" t="s">
        <v>34</v>
      </c>
      <c r="B12" s="84">
        <v>8.1628299974999994</v>
      </c>
      <c r="C12" s="84">
        <v>10.179090357</v>
      </c>
      <c r="D12" s="84">
        <v>11.065248103</v>
      </c>
      <c r="F12" s="59"/>
      <c r="G12" s="58"/>
      <c r="H12" s="58"/>
    </row>
    <row r="13" spans="1:8" ht="18.899999999999999" customHeight="1" x14ac:dyDescent="0.25">
      <c r="A13" s="83" t="s">
        <v>178</v>
      </c>
      <c r="B13" s="84">
        <v>9.9414003047000001</v>
      </c>
      <c r="C13" s="84">
        <v>11.500243805</v>
      </c>
      <c r="D13" s="84">
        <v>12.650001401000001</v>
      </c>
      <c r="F13" s="59"/>
      <c r="G13" s="58"/>
      <c r="H13" s="58"/>
    </row>
    <row r="14" spans="1:8" ht="18.899999999999999" customHeight="1" x14ac:dyDescent="0.25">
      <c r="A14" s="83" t="s">
        <v>154</v>
      </c>
      <c r="B14" s="84">
        <v>12.650249971999999</v>
      </c>
      <c r="C14" s="84">
        <v>11.735696434999999</v>
      </c>
      <c r="D14" s="84">
        <v>14.042825687000001</v>
      </c>
      <c r="H14" s="79"/>
    </row>
    <row r="15" spans="1:8" ht="18.899999999999999" customHeight="1" x14ac:dyDescent="0.25">
      <c r="A15" s="77" t="s">
        <v>422</v>
      </c>
    </row>
    <row r="16" spans="1:8" x14ac:dyDescent="0.25">
      <c r="B16" s="79"/>
      <c r="H16" s="79"/>
    </row>
    <row r="17" spans="1:8" ht="15.6" x14ac:dyDescent="0.3">
      <c r="A17" s="121" t="s">
        <v>461</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A34" s="62"/>
      <c r="B34" s="62"/>
      <c r="C34" s="62"/>
      <c r="D34" s="62"/>
      <c r="F34" s="62"/>
      <c r="G34" s="62"/>
      <c r="H34" s="62"/>
      <c r="I34" s="62"/>
      <c r="J34" s="62"/>
    </row>
    <row r="35" spans="1:10" x14ac:dyDescent="0.25">
      <c r="B35" s="79"/>
      <c r="H35" s="79"/>
    </row>
    <row r="36" spans="1:10" x14ac:dyDescent="0.25">
      <c r="B36" s="79"/>
      <c r="H3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8FF9B-E4CE-49A5-A65E-DB738EE46A6A}">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462</v>
      </c>
      <c r="B1" s="96"/>
      <c r="C1" s="97"/>
      <c r="D1" s="97"/>
    </row>
    <row r="2" spans="1:8" s="62" customFormat="1" ht="18.899999999999999" customHeight="1" x14ac:dyDescent="0.3">
      <c r="A2" s="81" t="s">
        <v>288</v>
      </c>
      <c r="B2" s="82" t="s">
        <v>287</v>
      </c>
      <c r="C2" s="98"/>
      <c r="D2" s="97"/>
      <c r="E2" s="98"/>
    </row>
    <row r="3" spans="1:8" ht="18.899999999999999" customHeight="1" x14ac:dyDescent="0.25">
      <c r="A3" s="83" t="s">
        <v>277</v>
      </c>
      <c r="B3" s="99">
        <v>1.389338E-27</v>
      </c>
      <c r="H3" s="79"/>
    </row>
    <row r="4" spans="1:8" ht="18.899999999999999" customHeight="1" x14ac:dyDescent="0.25">
      <c r="A4" s="83" t="s">
        <v>278</v>
      </c>
      <c r="B4" s="99">
        <v>1.649853E-49</v>
      </c>
      <c r="H4" s="79"/>
    </row>
    <row r="5" spans="1:8" ht="18.899999999999999" customHeight="1" x14ac:dyDescent="0.25">
      <c r="A5" s="83" t="s">
        <v>279</v>
      </c>
      <c r="B5" s="99">
        <v>1.0529799999999999E-25</v>
      </c>
      <c r="H5" s="79"/>
    </row>
    <row r="6" spans="1:8" ht="18.899999999999999" customHeight="1" x14ac:dyDescent="0.25">
      <c r="A6" s="83" t="s">
        <v>283</v>
      </c>
      <c r="B6" s="99">
        <v>8.2770263000000004E-3</v>
      </c>
      <c r="H6" s="79"/>
    </row>
    <row r="7" spans="1:8" ht="18.899999999999999" customHeight="1" x14ac:dyDescent="0.25">
      <c r="A7" s="83" t="s">
        <v>284</v>
      </c>
      <c r="B7" s="99">
        <v>1.6612834000000001E-3</v>
      </c>
      <c r="H7" s="79"/>
    </row>
    <row r="8" spans="1:8" ht="18.899999999999999" customHeight="1" x14ac:dyDescent="0.25">
      <c r="A8" s="83" t="s">
        <v>280</v>
      </c>
      <c r="B8" s="99">
        <v>4.9418650000000004E-22</v>
      </c>
      <c r="H8" s="79"/>
    </row>
    <row r="9" spans="1:8" ht="18.899999999999999" customHeight="1" x14ac:dyDescent="0.25">
      <c r="A9" s="83" t="s">
        <v>281</v>
      </c>
      <c r="B9" s="99">
        <v>4.421532E-26</v>
      </c>
      <c r="H9" s="79"/>
    </row>
    <row r="10" spans="1:8" ht="18.899999999999999" customHeight="1" x14ac:dyDescent="0.25">
      <c r="A10" s="83" t="s">
        <v>282</v>
      </c>
      <c r="B10" s="99">
        <v>2.9897129999999997E-26</v>
      </c>
      <c r="H10" s="79"/>
    </row>
    <row r="11" spans="1:8" ht="18.899999999999999" customHeight="1" x14ac:dyDescent="0.25">
      <c r="A11" s="83" t="s">
        <v>285</v>
      </c>
      <c r="B11" s="99">
        <v>0.61333756859999999</v>
      </c>
      <c r="H11" s="79"/>
    </row>
    <row r="12" spans="1:8" ht="18.899999999999999" customHeight="1" x14ac:dyDescent="0.25">
      <c r="A12" s="83" t="s">
        <v>286</v>
      </c>
      <c r="B12" s="99">
        <v>0.96077234639999998</v>
      </c>
      <c r="H12" s="79"/>
    </row>
    <row r="13" spans="1:8" ht="18.899999999999999" customHeight="1" x14ac:dyDescent="0.25">
      <c r="A13" s="77" t="s">
        <v>463</v>
      </c>
      <c r="B13" s="79"/>
    </row>
    <row r="15" spans="1:8" ht="15.6" x14ac:dyDescent="0.3">
      <c r="A15" s="121" t="s">
        <v>461</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RHA-Chapter4-diabetes-prev-rates</dc:title>
  <dc:creator>rodm</dc:creator>
  <cp:lastModifiedBy>Lindsey Dahl</cp:lastModifiedBy>
  <cp:lastPrinted>2024-06-05T19:11:10Z</cp:lastPrinted>
  <dcterms:created xsi:type="dcterms:W3CDTF">2012-06-19T01:21:24Z</dcterms:created>
  <dcterms:modified xsi:type="dcterms:W3CDTF">2025-12-04T19:00:48Z</dcterms:modified>
</cp:coreProperties>
</file>